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2995" windowHeight="105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53" i="1" l="1"/>
  <c r="L52" i="1"/>
  <c r="K52" i="1"/>
  <c r="J52" i="1"/>
  <c r="I52" i="1"/>
  <c r="H52" i="1"/>
  <c r="L51" i="1"/>
  <c r="K51" i="1"/>
  <c r="J51" i="1"/>
  <c r="I51" i="1"/>
  <c r="H51" i="1"/>
  <c r="L50" i="1"/>
  <c r="K50" i="1"/>
  <c r="J50" i="1"/>
  <c r="I50" i="1"/>
  <c r="H50" i="1"/>
  <c r="L49" i="1"/>
  <c r="K49" i="1"/>
  <c r="J49" i="1"/>
  <c r="I49" i="1"/>
  <c r="H49" i="1"/>
  <c r="L48" i="1"/>
  <c r="K48" i="1"/>
  <c r="J48" i="1"/>
  <c r="I48" i="1"/>
  <c r="H48" i="1"/>
  <c r="L47" i="1"/>
  <c r="K47" i="1"/>
  <c r="J47" i="1"/>
  <c r="I47" i="1"/>
  <c r="H47" i="1"/>
  <c r="L46" i="1"/>
  <c r="K46" i="1"/>
  <c r="J46" i="1"/>
  <c r="I46" i="1"/>
  <c r="H46" i="1"/>
  <c r="L45" i="1"/>
  <c r="K45" i="1"/>
  <c r="J45" i="1"/>
  <c r="I45" i="1"/>
  <c r="H45" i="1"/>
  <c r="L43" i="1"/>
  <c r="K43" i="1"/>
  <c r="J43" i="1"/>
  <c r="I43" i="1"/>
  <c r="H43" i="1"/>
  <c r="L44" i="1"/>
  <c r="K44" i="1"/>
  <c r="J44" i="1"/>
  <c r="I44" i="1"/>
  <c r="H44" i="1"/>
  <c r="L39" i="1"/>
  <c r="K39" i="1"/>
  <c r="J39" i="1"/>
  <c r="I39" i="1"/>
  <c r="H39" i="1"/>
  <c r="L41" i="1"/>
  <c r="K41" i="1"/>
  <c r="J41" i="1"/>
  <c r="I41" i="1"/>
  <c r="H41" i="1"/>
  <c r="L40" i="1"/>
  <c r="K40" i="1"/>
  <c r="J40" i="1"/>
  <c r="I40" i="1"/>
  <c r="H40" i="1"/>
  <c r="L42" i="1"/>
  <c r="K42" i="1"/>
  <c r="J42" i="1"/>
  <c r="I42" i="1"/>
  <c r="H42" i="1"/>
  <c r="L37" i="1"/>
  <c r="K37" i="1"/>
  <c r="J37" i="1"/>
  <c r="I37" i="1"/>
  <c r="H37" i="1"/>
  <c r="L30" i="1"/>
  <c r="K30" i="1"/>
  <c r="J30" i="1"/>
  <c r="I30" i="1"/>
  <c r="H30" i="1"/>
  <c r="L38" i="1"/>
  <c r="K38" i="1"/>
  <c r="J38" i="1"/>
  <c r="I38" i="1"/>
  <c r="H38" i="1"/>
  <c r="L24" i="1"/>
  <c r="K24" i="1"/>
  <c r="J24" i="1"/>
  <c r="I24" i="1"/>
  <c r="H24" i="1"/>
  <c r="L36" i="1"/>
  <c r="K36" i="1"/>
  <c r="J36" i="1"/>
  <c r="I36" i="1"/>
  <c r="H36" i="1"/>
  <c r="L33" i="1"/>
  <c r="K33" i="1"/>
  <c r="J33" i="1"/>
  <c r="I33" i="1"/>
  <c r="H33" i="1"/>
  <c r="L31" i="1"/>
  <c r="K31" i="1"/>
  <c r="J31" i="1"/>
  <c r="I31" i="1"/>
  <c r="H31" i="1"/>
  <c r="L32" i="1"/>
  <c r="K32" i="1"/>
  <c r="J32" i="1"/>
  <c r="I32" i="1"/>
  <c r="H32" i="1"/>
  <c r="L35" i="1"/>
  <c r="K35" i="1"/>
  <c r="J35" i="1"/>
  <c r="I35" i="1"/>
  <c r="H35" i="1"/>
  <c r="L34" i="1"/>
  <c r="K34" i="1"/>
  <c r="J34" i="1"/>
  <c r="I34" i="1"/>
  <c r="H34" i="1"/>
  <c r="L29" i="1"/>
  <c r="K29" i="1"/>
  <c r="J29" i="1"/>
  <c r="I29" i="1"/>
  <c r="H29" i="1"/>
  <c r="L27" i="1"/>
  <c r="K27" i="1"/>
  <c r="J27" i="1"/>
  <c r="I27" i="1"/>
  <c r="H27" i="1"/>
  <c r="L26" i="1"/>
  <c r="K26" i="1"/>
  <c r="J26" i="1"/>
  <c r="I26" i="1"/>
  <c r="H26" i="1"/>
  <c r="L28" i="1"/>
  <c r="K28" i="1"/>
  <c r="J28" i="1"/>
  <c r="I28" i="1"/>
  <c r="H28" i="1"/>
  <c r="L21" i="1"/>
  <c r="K21" i="1"/>
  <c r="J21" i="1"/>
  <c r="I21" i="1"/>
  <c r="H21" i="1"/>
  <c r="L10" i="1"/>
  <c r="K10" i="1"/>
  <c r="J10" i="1"/>
  <c r="I10" i="1"/>
  <c r="H10" i="1"/>
  <c r="L22" i="1"/>
  <c r="K22" i="1"/>
  <c r="J22" i="1"/>
  <c r="I22" i="1"/>
  <c r="H22" i="1"/>
  <c r="L25" i="1"/>
  <c r="K25" i="1"/>
  <c r="J25" i="1"/>
  <c r="I25" i="1"/>
  <c r="H25" i="1"/>
  <c r="L19" i="1"/>
  <c r="K19" i="1"/>
  <c r="J19" i="1"/>
  <c r="I19" i="1"/>
  <c r="H19" i="1"/>
  <c r="L20" i="1"/>
  <c r="K20" i="1"/>
  <c r="J20" i="1"/>
  <c r="I20" i="1"/>
  <c r="H20" i="1"/>
  <c r="L23" i="1"/>
  <c r="K23" i="1"/>
  <c r="J23" i="1"/>
  <c r="I23" i="1"/>
  <c r="H23" i="1"/>
  <c r="L15" i="1"/>
  <c r="K15" i="1"/>
  <c r="J15" i="1"/>
  <c r="I15" i="1"/>
  <c r="H15" i="1"/>
  <c r="L13" i="1"/>
  <c r="K13" i="1"/>
  <c r="J13" i="1"/>
  <c r="I13" i="1"/>
  <c r="H13" i="1"/>
  <c r="L17" i="1"/>
  <c r="K17" i="1"/>
  <c r="J17" i="1"/>
  <c r="I17" i="1"/>
  <c r="H17" i="1"/>
  <c r="L18" i="1"/>
  <c r="K18" i="1"/>
  <c r="J18" i="1"/>
  <c r="I18" i="1"/>
  <c r="H18" i="1"/>
  <c r="L12" i="1"/>
  <c r="K12" i="1"/>
  <c r="J12" i="1"/>
  <c r="I12" i="1"/>
  <c r="H12" i="1"/>
  <c r="L16" i="1"/>
  <c r="K16" i="1"/>
  <c r="J16" i="1"/>
  <c r="I16" i="1"/>
  <c r="H16" i="1"/>
  <c r="L14" i="1"/>
  <c r="K14" i="1"/>
  <c r="J14" i="1"/>
  <c r="I14" i="1"/>
  <c r="H14" i="1"/>
  <c r="L11" i="1"/>
  <c r="K11" i="1"/>
  <c r="J11" i="1"/>
  <c r="I11" i="1"/>
  <c r="H11" i="1"/>
  <c r="L8" i="1"/>
  <c r="K8" i="1"/>
  <c r="J8" i="1"/>
  <c r="I8" i="1"/>
  <c r="H8" i="1"/>
  <c r="L5" i="1"/>
  <c r="K5" i="1"/>
  <c r="J5" i="1"/>
  <c r="I5" i="1"/>
  <c r="H5" i="1"/>
  <c r="L7" i="1"/>
  <c r="K7" i="1"/>
  <c r="J7" i="1"/>
  <c r="I7" i="1"/>
  <c r="H7" i="1"/>
  <c r="L9" i="1"/>
  <c r="K9" i="1"/>
  <c r="J9" i="1"/>
  <c r="I9" i="1"/>
  <c r="H9" i="1"/>
  <c r="L4" i="1"/>
  <c r="K4" i="1"/>
  <c r="J4" i="1"/>
  <c r="I4" i="1"/>
  <c r="H4" i="1"/>
  <c r="L6" i="1"/>
  <c r="K6" i="1"/>
  <c r="J6" i="1"/>
  <c r="I6" i="1"/>
  <c r="H6" i="1"/>
  <c r="L3" i="1"/>
  <c r="K3" i="1"/>
  <c r="J3" i="1"/>
  <c r="I3" i="1"/>
  <c r="H3" i="1"/>
</calcChain>
</file>

<file path=xl/sharedStrings.xml><?xml version="1.0" encoding="utf-8"?>
<sst xmlns="http://schemas.openxmlformats.org/spreadsheetml/2006/main" count="138" uniqueCount="104">
  <si>
    <t>OBFBL MOCK DRAFTS</t>
    <phoneticPr fontId="0" type="noConversion"/>
  </si>
  <si>
    <t>PICK</t>
    <phoneticPr fontId="0" type="noConversion"/>
  </si>
  <si>
    <t>TEAM</t>
    <phoneticPr fontId="0" type="noConversion"/>
  </si>
  <si>
    <t>PLAYER</t>
    <phoneticPr fontId="0" type="noConversion"/>
  </si>
  <si>
    <t>CHARD</t>
    <phoneticPr fontId="0" type="noConversion"/>
  </si>
  <si>
    <t>CONLEY</t>
    <phoneticPr fontId="0" type="noConversion"/>
  </si>
  <si>
    <t>MAIN</t>
    <phoneticPr fontId="0" type="noConversion"/>
  </si>
  <si>
    <t>FERREIRA</t>
  </si>
  <si>
    <t>TOTALS</t>
    <phoneticPr fontId="0" type="noConversion"/>
  </si>
  <si>
    <t>AVERAGE</t>
  </si>
  <si>
    <t>TRIMMEAN</t>
  </si>
  <si>
    <t>GEOMEAN</t>
  </si>
  <si>
    <t>HARMEAN</t>
  </si>
  <si>
    <t>OBFBL Team</t>
  </si>
  <si>
    <t>Team Needs</t>
  </si>
  <si>
    <t>2012 Plans?</t>
  </si>
  <si>
    <t>Asshats</t>
    <phoneticPr fontId="0" type="noConversion"/>
  </si>
  <si>
    <t>Mike Napoli</t>
  </si>
  <si>
    <t>Asshats</t>
  </si>
  <si>
    <t>1B, RP, OF, C</t>
  </si>
  <si>
    <t>Win it!</t>
  </si>
  <si>
    <t>Fury</t>
    <phoneticPr fontId="0" type="noConversion"/>
  </si>
  <si>
    <t>Rickie Weeks</t>
    <phoneticPr fontId="0" type="noConversion"/>
  </si>
  <si>
    <t>Fury</t>
  </si>
  <si>
    <t>SP, OF, C</t>
  </si>
  <si>
    <t>Poo Dogs</t>
    <phoneticPr fontId="0" type="noConversion"/>
  </si>
  <si>
    <t>Kevin Youkilis</t>
    <phoneticPr fontId="0" type="noConversion"/>
  </si>
  <si>
    <t>Tribe</t>
  </si>
  <si>
    <t>RP, 3B, SP, 2nd C</t>
  </si>
  <si>
    <t>Tribe</t>
    <phoneticPr fontId="0" type="noConversion"/>
  </si>
  <si>
    <t>Jonathan Papelbon</t>
    <phoneticPr fontId="0" type="noConversion"/>
  </si>
  <si>
    <t>Gash</t>
  </si>
  <si>
    <t>SP, RP, C</t>
  </si>
  <si>
    <t>Gaping Gash</t>
    <phoneticPr fontId="0" type="noConversion"/>
  </si>
  <si>
    <t>C.J. Wilson</t>
    <phoneticPr fontId="0" type="noConversion"/>
  </si>
  <si>
    <t>Dynasty</t>
  </si>
  <si>
    <t>SS, SP, RP</t>
  </si>
  <si>
    <t>Dynasty</t>
    <phoneticPr fontId="0" type="noConversion"/>
  </si>
  <si>
    <t>Ian Kennedy</t>
    <phoneticPr fontId="0" type="noConversion"/>
  </si>
  <si>
    <t>Motorboats</t>
  </si>
  <si>
    <t>1B, SS, 2B, keeper replacements</t>
  </si>
  <si>
    <t>Build for 2013</t>
  </si>
  <si>
    <t>Motorboats</t>
    <phoneticPr fontId="0" type="noConversion"/>
  </si>
  <si>
    <t>Michael Young</t>
    <phoneticPr fontId="0" type="noConversion"/>
  </si>
  <si>
    <t>Legacy</t>
  </si>
  <si>
    <t>2B, SS, RP, C</t>
  </si>
  <si>
    <t>Mariano Rivera</t>
    <phoneticPr fontId="0" type="noConversion"/>
  </si>
  <si>
    <t>Crackheads</t>
  </si>
  <si>
    <t>3B, SS, OF, keeper replacements</t>
  </si>
  <si>
    <t>Crackheads</t>
    <phoneticPr fontId="0" type="noConversion"/>
  </si>
  <si>
    <t>Matt Wieters</t>
    <phoneticPr fontId="0" type="noConversion"/>
  </si>
  <si>
    <t>Super Sods</t>
  </si>
  <si>
    <t>OF, C, RP</t>
  </si>
  <si>
    <t>Super Sods</t>
    <phoneticPr fontId="0" type="noConversion"/>
  </si>
  <si>
    <t>Heath Bell</t>
  </si>
  <si>
    <t>Dick Dogs</t>
  </si>
  <si>
    <t>2B, 1B, C, RP</t>
  </si>
  <si>
    <t>Dick Dogs</t>
    <phoneticPr fontId="0" type="noConversion"/>
  </si>
  <si>
    <t>Mat Latos</t>
  </si>
  <si>
    <t>Blue Balls</t>
  </si>
  <si>
    <t>SP, RP, tradeable assets</t>
  </si>
  <si>
    <t>J.J. Putz</t>
    <phoneticPr fontId="0" type="noConversion"/>
  </si>
  <si>
    <t>Poo Dogs</t>
  </si>
  <si>
    <t>2B, SS, C, keeper replacements</t>
  </si>
  <si>
    <t>Jayson Werth</t>
  </si>
  <si>
    <t>Legacy</t>
    <phoneticPr fontId="0" type="noConversion"/>
  </si>
  <si>
    <t>Lance Berkman</t>
    <phoneticPr fontId="0" type="noConversion"/>
  </si>
  <si>
    <t>Brandon Beachy</t>
    <phoneticPr fontId="0" type="noConversion"/>
  </si>
  <si>
    <t>Jose Valverde</t>
    <phoneticPr fontId="0" type="noConversion"/>
  </si>
  <si>
    <t>Miguel Montero</t>
    <phoneticPr fontId="0" type="noConversion"/>
  </si>
  <si>
    <t>Shane Victorino</t>
  </si>
  <si>
    <t>Alexei Ramirez</t>
  </si>
  <si>
    <t>Daniel Hudson</t>
    <phoneticPr fontId="0" type="noConversion"/>
  </si>
  <si>
    <t>Corey Hart</t>
    <phoneticPr fontId="0" type="noConversion"/>
  </si>
  <si>
    <t>Cameron Maybin</t>
  </si>
  <si>
    <t>David Ortiz</t>
    <phoneticPr fontId="0" type="noConversion"/>
  </si>
  <si>
    <t>Chris Young</t>
    <phoneticPr fontId="0" type="noConversion"/>
  </si>
  <si>
    <t>Howie Kendrick</t>
    <phoneticPr fontId="0" type="noConversion"/>
  </si>
  <si>
    <t>Michael Cuddyer</t>
  </si>
  <si>
    <t>Ryan Madson</t>
    <phoneticPr fontId="0" type="noConversion"/>
  </si>
  <si>
    <t>Jordan Walden</t>
    <phoneticPr fontId="0" type="noConversion"/>
  </si>
  <si>
    <t>Gash</t>
    <phoneticPr fontId="0" type="noConversion"/>
  </si>
  <si>
    <t>Carlos Beltran</t>
    <phoneticPr fontId="0" type="noConversion"/>
  </si>
  <si>
    <t>Chris Carpenter</t>
  </si>
  <si>
    <t>Josh Beckett</t>
    <phoneticPr fontId="0" type="noConversion"/>
  </si>
  <si>
    <t>Sergio Santos</t>
    <phoneticPr fontId="0" type="noConversion"/>
  </si>
  <si>
    <t>Justin Morneau</t>
  </si>
  <si>
    <t>Alex Avila</t>
    <phoneticPr fontId="0" type="noConversion"/>
  </si>
  <si>
    <t>Kenley Jansen</t>
  </si>
  <si>
    <t>Andrew Bailey</t>
    <phoneticPr fontId="0" type="noConversion"/>
  </si>
  <si>
    <t>Dee Gordon</t>
    <phoneticPr fontId="0" type="noConversion"/>
  </si>
  <si>
    <t>Nick Swisher</t>
    <phoneticPr fontId="0" type="noConversion"/>
  </si>
  <si>
    <t>Joel Hanrahan</t>
    <phoneticPr fontId="0" type="noConversion"/>
  </si>
  <si>
    <t>Brandon Morrow</t>
  </si>
  <si>
    <t>Neil Walker</t>
    <phoneticPr fontId="0" type="noConversion"/>
  </si>
  <si>
    <t>J.J. Hardy</t>
  </si>
  <si>
    <t>Derek Jeter</t>
  </si>
  <si>
    <t>Joe Nathan</t>
    <phoneticPr fontId="0" type="noConversion"/>
  </si>
  <si>
    <t>Carlos Marmol</t>
    <phoneticPr fontId="0" type="noConversion"/>
  </si>
  <si>
    <t>Andre Ethier</t>
    <phoneticPr fontId="0" type="noConversion"/>
  </si>
  <si>
    <t>Kyle Farnsworth</t>
  </si>
  <si>
    <t>Dexter Fowler</t>
  </si>
  <si>
    <t>Matt Garza</t>
    <phoneticPr fontId="0" type="noConversion"/>
  </si>
  <si>
    <t>Brandon Belt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</si>
</sst>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#"/>
  </numFmts>
  <fonts count="4" x14ac:knownFonts="1">
    <font>
      <sz val="11"/>
      <color theme="1"/>
      <name val="Calibri"/>
      <family val="2"/>
      <scheme val="minor"/>
    </font>
    <font>
      <b/>
      <sz val="10"/>
      <name val="Verdana"/>
    </font>
    <font>
      <sz val="10"/>
      <color indexed="10"/>
      <name val="Verdana"/>
    </font>
    <font>
      <sz val="10"/>
      <color indexed="12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4" fontId="0" fillId="0" borderId="0" xfId="0" applyNumberFormat="1"/>
    <xf numFmtId="164" fontId="1" fillId="0" borderId="0" xfId="0" applyNumberFormat="1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F12" sqref="F12"/>
    </sheetView>
  </sheetViews>
  <sheetFormatPr defaultColWidth="12.5703125" defaultRowHeight="15" x14ac:dyDescent="0.25"/>
  <cols>
    <col min="1" max="1" width="5.42578125" customWidth="1"/>
    <col min="2" max="2" width="15.85546875" customWidth="1"/>
    <col min="3" max="3" width="18.140625" customWidth="1"/>
    <col min="4" max="4" width="7.7109375" bestFit="1" customWidth="1"/>
    <col min="5" max="5" width="8.7109375" bestFit="1" customWidth="1"/>
    <col min="6" max="6" width="6.42578125" bestFit="1" customWidth="1"/>
    <col min="7" max="7" width="11.28515625" bestFit="1" customWidth="1"/>
    <col min="8" max="8" width="8.28515625" bestFit="1" customWidth="1"/>
    <col min="9" max="9" width="10.85546875" style="2" bestFit="1" customWidth="1"/>
    <col min="10" max="10" width="12.140625" style="2" bestFit="1" customWidth="1"/>
    <col min="11" max="11" width="13.5703125" style="2" bestFit="1" customWidth="1"/>
    <col min="12" max="12" width="13.5703125" style="2" customWidth="1"/>
    <col min="13" max="13" width="4.5703125" customWidth="1"/>
    <col min="14" max="14" width="14.42578125" bestFit="1" customWidth="1"/>
    <col min="15" max="15" width="31.85546875" customWidth="1"/>
    <col min="16" max="16" width="18.140625" customWidth="1"/>
  </cols>
  <sheetData>
    <row r="1" spans="1:16" x14ac:dyDescent="0.25">
      <c r="A1" s="1" t="s">
        <v>0</v>
      </c>
    </row>
    <row r="2" spans="1:1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N2" s="1" t="s">
        <v>13</v>
      </c>
      <c r="O2" s="1" t="s">
        <v>14</v>
      </c>
      <c r="P2" s="1" t="s">
        <v>15</v>
      </c>
    </row>
    <row r="3" spans="1:16" x14ac:dyDescent="0.25">
      <c r="A3">
        <v>1</v>
      </c>
      <c r="B3" t="s">
        <v>16</v>
      </c>
      <c r="C3" t="s">
        <v>17</v>
      </c>
      <c r="D3" s="4">
        <v>1</v>
      </c>
      <c r="E3" s="4">
        <v>1</v>
      </c>
      <c r="F3" s="4">
        <v>1</v>
      </c>
      <c r="G3" s="4">
        <v>3</v>
      </c>
      <c r="H3" s="4">
        <f>SUM(D3:G3)</f>
        <v>6</v>
      </c>
      <c r="I3" s="5">
        <f>AVERAGE(D3:G3)</f>
        <v>1.5</v>
      </c>
      <c r="J3" s="5">
        <f>TRIMMEAN(D3:G3,0.5)</f>
        <v>1</v>
      </c>
      <c r="K3" s="5">
        <f>GEOMEAN(D3:G3)</f>
        <v>1.3160740129524926</v>
      </c>
      <c r="L3" s="5">
        <f>HARMEAN(D3:G3)</f>
        <v>1.2</v>
      </c>
      <c r="N3" t="s">
        <v>18</v>
      </c>
      <c r="O3" t="s">
        <v>19</v>
      </c>
      <c r="P3" t="s">
        <v>20</v>
      </c>
    </row>
    <row r="4" spans="1:16" x14ac:dyDescent="0.25">
      <c r="A4">
        <v>2</v>
      </c>
      <c r="B4" t="s">
        <v>21</v>
      </c>
      <c r="C4" t="s">
        <v>26</v>
      </c>
      <c r="D4" s="4">
        <v>4</v>
      </c>
      <c r="E4" s="4">
        <v>9</v>
      </c>
      <c r="F4" s="4">
        <v>4</v>
      </c>
      <c r="G4" s="4">
        <v>1</v>
      </c>
      <c r="H4" s="4">
        <f>SUM(D4:G4)</f>
        <v>18</v>
      </c>
      <c r="I4" s="5">
        <f>AVERAGE(D4:G4)</f>
        <v>4.5</v>
      </c>
      <c r="J4" s="5">
        <f>TRIMMEAN(D4:G4,0.5)</f>
        <v>4</v>
      </c>
      <c r="K4" s="5">
        <f>GEOMEAN(D4:G4)</f>
        <v>3.4641016151377548</v>
      </c>
      <c r="L4" s="5">
        <f>HARMEAN(D4:G4)</f>
        <v>2.4827586206896552</v>
      </c>
      <c r="N4" t="s">
        <v>23</v>
      </c>
      <c r="O4" t="s">
        <v>24</v>
      </c>
      <c r="P4" t="s">
        <v>20</v>
      </c>
    </row>
    <row r="5" spans="1:16" x14ac:dyDescent="0.25">
      <c r="A5">
        <v>3</v>
      </c>
      <c r="B5" t="s">
        <v>25</v>
      </c>
      <c r="C5" t="s">
        <v>38</v>
      </c>
      <c r="D5" s="4">
        <v>2</v>
      </c>
      <c r="E5" s="4">
        <v>2</v>
      </c>
      <c r="F5" s="4">
        <v>8</v>
      </c>
      <c r="G5" s="4">
        <v>37</v>
      </c>
      <c r="H5" s="4">
        <f>SUM(D5:G5)</f>
        <v>49</v>
      </c>
      <c r="I5" s="5">
        <f>AVERAGE(D5:G5)</f>
        <v>12.25</v>
      </c>
      <c r="J5" s="5">
        <f>TRIMMEAN(D5:G5,0.5)</f>
        <v>5</v>
      </c>
      <c r="K5" s="5">
        <f>GEOMEAN(D5:G5)</f>
        <v>5.8659441753370372</v>
      </c>
      <c r="L5" s="5">
        <f>HARMEAN(D5:G5)</f>
        <v>3.4721407624633431</v>
      </c>
      <c r="N5" t="s">
        <v>27</v>
      </c>
      <c r="O5" t="s">
        <v>28</v>
      </c>
      <c r="P5" t="s">
        <v>20</v>
      </c>
    </row>
    <row r="6" spans="1:16" x14ac:dyDescent="0.25">
      <c r="A6">
        <v>4</v>
      </c>
      <c r="B6" t="s">
        <v>29</v>
      </c>
      <c r="C6" t="s">
        <v>22</v>
      </c>
      <c r="D6" s="4">
        <v>3</v>
      </c>
      <c r="E6" s="4">
        <v>7</v>
      </c>
      <c r="F6" s="4">
        <v>3</v>
      </c>
      <c r="G6" s="4">
        <v>4</v>
      </c>
      <c r="H6" s="4">
        <f>SUM(D6:G6)</f>
        <v>17</v>
      </c>
      <c r="I6" s="5">
        <f>AVERAGE(D6:G6)</f>
        <v>4.25</v>
      </c>
      <c r="J6" s="5">
        <f>TRIMMEAN(D6:G6,0.5)</f>
        <v>3.5</v>
      </c>
      <c r="K6" s="5">
        <f>GEOMEAN(D6:G6)</f>
        <v>3.9842826037302554</v>
      </c>
      <c r="L6" s="5">
        <f>HARMEAN(D6:G6)</f>
        <v>3.7752808988764044</v>
      </c>
      <c r="N6" t="s">
        <v>31</v>
      </c>
      <c r="O6" t="s">
        <v>32</v>
      </c>
      <c r="P6" t="s">
        <v>20</v>
      </c>
    </row>
    <row r="7" spans="1:16" x14ac:dyDescent="0.25">
      <c r="A7">
        <v>5</v>
      </c>
      <c r="B7" t="s">
        <v>33</v>
      </c>
      <c r="C7" t="s">
        <v>34</v>
      </c>
      <c r="D7" s="4">
        <v>16</v>
      </c>
      <c r="E7" s="4">
        <v>5</v>
      </c>
      <c r="F7" s="4">
        <v>12</v>
      </c>
      <c r="G7" s="4">
        <v>2</v>
      </c>
      <c r="H7" s="4">
        <f>SUM(D7:G7)</f>
        <v>35</v>
      </c>
      <c r="I7" s="5">
        <f>AVERAGE(D7:G7)</f>
        <v>8.75</v>
      </c>
      <c r="J7" s="5">
        <f>TRIMMEAN(D7:G7,0.5)</f>
        <v>8.5</v>
      </c>
      <c r="K7" s="5">
        <f>GEOMEAN(D7:G7)</f>
        <v>6.6195018392937461</v>
      </c>
      <c r="L7" s="5">
        <f>HARMEAN(D7:G7)</f>
        <v>4.7290640394088674</v>
      </c>
      <c r="N7" t="s">
        <v>35</v>
      </c>
      <c r="O7" t="s">
        <v>36</v>
      </c>
      <c r="P7" t="s">
        <v>20</v>
      </c>
    </row>
    <row r="8" spans="1:16" x14ac:dyDescent="0.25">
      <c r="A8">
        <v>6</v>
      </c>
      <c r="B8" t="s">
        <v>37</v>
      </c>
      <c r="C8" t="s">
        <v>43</v>
      </c>
      <c r="D8" s="4">
        <v>6</v>
      </c>
      <c r="E8" s="4">
        <v>3</v>
      </c>
      <c r="F8" s="4">
        <v>5</v>
      </c>
      <c r="G8" s="4">
        <v>37</v>
      </c>
      <c r="H8" s="4">
        <f>SUM(D8:G8)</f>
        <v>51</v>
      </c>
      <c r="I8" s="5">
        <f>AVERAGE(D8:G8)</f>
        <v>12.75</v>
      </c>
      <c r="J8" s="5">
        <f>TRIMMEAN(D8:G8,0.5)</f>
        <v>5.5</v>
      </c>
      <c r="K8" s="5">
        <f>GEOMEAN(D8:G8)</f>
        <v>7.59645655454002</v>
      </c>
      <c r="L8" s="5">
        <f>HARMEAN(D8:G8)</f>
        <v>5.5018587360594804</v>
      </c>
      <c r="N8" t="s">
        <v>39</v>
      </c>
      <c r="O8" t="s">
        <v>40</v>
      </c>
      <c r="P8" t="s">
        <v>41</v>
      </c>
    </row>
    <row r="9" spans="1:16" x14ac:dyDescent="0.25">
      <c r="A9">
        <v>7</v>
      </c>
      <c r="B9" t="s">
        <v>42</v>
      </c>
      <c r="C9" t="s">
        <v>30</v>
      </c>
      <c r="D9" s="4">
        <v>5</v>
      </c>
      <c r="E9" s="4">
        <v>6</v>
      </c>
      <c r="F9" s="4">
        <v>6</v>
      </c>
      <c r="G9" s="4">
        <v>8</v>
      </c>
      <c r="H9" s="4">
        <f>SUM(D9:G9)</f>
        <v>25</v>
      </c>
      <c r="I9" s="5">
        <f>AVERAGE(D9:G9)</f>
        <v>6.25</v>
      </c>
      <c r="J9" s="5">
        <f>TRIMMEAN(D9:G9,0.5)</f>
        <v>6</v>
      </c>
      <c r="K9" s="5">
        <f>GEOMEAN(D9:G9)</f>
        <v>6.1601405764820463</v>
      </c>
      <c r="L9" s="5">
        <f>HARMEAN(D9:G9)</f>
        <v>6.075949367088608</v>
      </c>
      <c r="N9" t="s">
        <v>44</v>
      </c>
      <c r="O9" t="s">
        <v>45</v>
      </c>
      <c r="P9" t="s">
        <v>20</v>
      </c>
    </row>
    <row r="10" spans="1:16" x14ac:dyDescent="0.25">
      <c r="A10">
        <v>8</v>
      </c>
      <c r="B10" t="s">
        <v>37</v>
      </c>
      <c r="C10" t="s">
        <v>73</v>
      </c>
      <c r="D10" s="4">
        <v>25</v>
      </c>
      <c r="E10" s="4">
        <v>18</v>
      </c>
      <c r="F10" s="4">
        <v>2</v>
      </c>
      <c r="G10" s="4">
        <v>37</v>
      </c>
      <c r="H10" s="4">
        <f>SUM(D10:G10)</f>
        <v>82</v>
      </c>
      <c r="I10" s="5">
        <f>AVERAGE(D10:G10)</f>
        <v>20.5</v>
      </c>
      <c r="J10" s="5">
        <f>TRIMMEAN(D10:G10,0.5)</f>
        <v>21.5</v>
      </c>
      <c r="K10" s="5">
        <f>GEOMEAN(D10:G10)</f>
        <v>13.508622280193736</v>
      </c>
      <c r="L10" s="5">
        <f>HARMEAN(D10:G10)</f>
        <v>6.4248504726992088</v>
      </c>
      <c r="N10" t="s">
        <v>47</v>
      </c>
      <c r="O10" t="s">
        <v>48</v>
      </c>
      <c r="P10" t="s">
        <v>41</v>
      </c>
    </row>
    <row r="11" spans="1:16" x14ac:dyDescent="0.25">
      <c r="A11">
        <v>9</v>
      </c>
      <c r="B11" t="s">
        <v>49</v>
      </c>
      <c r="C11" t="s">
        <v>46</v>
      </c>
      <c r="D11" s="4">
        <v>8</v>
      </c>
      <c r="E11" s="4">
        <v>4</v>
      </c>
      <c r="F11" s="4">
        <v>20</v>
      </c>
      <c r="G11" s="4">
        <v>19</v>
      </c>
      <c r="H11" s="4">
        <f>SUM(D11:G11)</f>
        <v>51</v>
      </c>
      <c r="I11" s="5">
        <f>AVERAGE(D11:G11)</f>
        <v>12.75</v>
      </c>
      <c r="J11" s="5">
        <f>TRIMMEAN(D11:G11,0.5)</f>
        <v>13.5</v>
      </c>
      <c r="K11" s="5">
        <f>GEOMEAN(D11:G11)</f>
        <v>10.501066137146351</v>
      </c>
      <c r="L11" s="5">
        <f>HARMEAN(D11:G11)</f>
        <v>8.3746556473829212</v>
      </c>
      <c r="N11" t="s">
        <v>51</v>
      </c>
      <c r="O11" t="s">
        <v>52</v>
      </c>
      <c r="P11" t="s">
        <v>20</v>
      </c>
    </row>
    <row r="12" spans="1:16" x14ac:dyDescent="0.25">
      <c r="A12">
        <v>10</v>
      </c>
      <c r="B12" t="s">
        <v>53</v>
      </c>
      <c r="C12" t="s">
        <v>58</v>
      </c>
      <c r="D12" s="4">
        <v>7</v>
      </c>
      <c r="E12" s="4">
        <v>15</v>
      </c>
      <c r="F12" s="4">
        <v>31</v>
      </c>
      <c r="G12" s="4">
        <v>5</v>
      </c>
      <c r="H12" s="4">
        <f>SUM(D12:G12)</f>
        <v>58</v>
      </c>
      <c r="I12" s="5">
        <f>AVERAGE(D12:G12)</f>
        <v>14.5</v>
      </c>
      <c r="J12" s="5">
        <f>TRIMMEAN(D12:G12,0.5)</f>
        <v>11</v>
      </c>
      <c r="K12" s="5">
        <f>GEOMEAN(D12:G12)</f>
        <v>11.294844320384886</v>
      </c>
      <c r="L12" s="5">
        <f>HARMEAN(D12:G12)</f>
        <v>9.0542420027816419</v>
      </c>
      <c r="N12" t="s">
        <v>55</v>
      </c>
      <c r="O12" t="s">
        <v>56</v>
      </c>
      <c r="P12" t="s">
        <v>20</v>
      </c>
    </row>
    <row r="13" spans="1:16" x14ac:dyDescent="0.25">
      <c r="A13">
        <v>11</v>
      </c>
      <c r="B13" t="s">
        <v>57</v>
      </c>
      <c r="C13" t="s">
        <v>66</v>
      </c>
      <c r="D13" s="4">
        <v>18</v>
      </c>
      <c r="E13" s="4">
        <v>33</v>
      </c>
      <c r="F13" s="4">
        <v>7</v>
      </c>
      <c r="G13" s="4">
        <v>9</v>
      </c>
      <c r="H13" s="4">
        <f>SUM(D13:G13)</f>
        <v>67</v>
      </c>
      <c r="I13" s="5">
        <f>AVERAGE(D13:G13)</f>
        <v>16.75</v>
      </c>
      <c r="J13" s="5">
        <f>TRIMMEAN(D13:G13,0.5)</f>
        <v>13.5</v>
      </c>
      <c r="K13" s="5">
        <f>GEOMEAN(D13:G13)</f>
        <v>13.908546557489107</v>
      </c>
      <c r="L13" s="5">
        <f>HARMEAN(D13:G13)</f>
        <v>11.770700636942676</v>
      </c>
      <c r="N13" t="s">
        <v>59</v>
      </c>
      <c r="O13" t="s">
        <v>60</v>
      </c>
      <c r="P13" t="s">
        <v>41</v>
      </c>
    </row>
    <row r="14" spans="1:16" x14ac:dyDescent="0.25">
      <c r="A14">
        <v>12</v>
      </c>
      <c r="B14" t="s">
        <v>21</v>
      </c>
      <c r="C14" t="s">
        <v>50</v>
      </c>
      <c r="D14" s="4">
        <v>9</v>
      </c>
      <c r="E14" s="4">
        <v>20</v>
      </c>
      <c r="F14" s="4">
        <v>14</v>
      </c>
      <c r="G14" s="4">
        <v>10</v>
      </c>
      <c r="H14" s="4">
        <f>SUM(D14:G14)</f>
        <v>53</v>
      </c>
      <c r="I14" s="5">
        <f>AVERAGE(D14:G14)</f>
        <v>13.25</v>
      </c>
      <c r="J14" s="5">
        <f>TRIMMEAN(D14:G14,0.5)</f>
        <v>12</v>
      </c>
      <c r="K14" s="5">
        <f>GEOMEAN(D14:G14)</f>
        <v>12.599407869573691</v>
      </c>
      <c r="L14" s="5">
        <f>HARMEAN(D14:G14)</f>
        <v>12.028639618138426</v>
      </c>
      <c r="N14" t="s">
        <v>62</v>
      </c>
      <c r="O14" t="s">
        <v>63</v>
      </c>
      <c r="P14" t="s">
        <v>41</v>
      </c>
    </row>
    <row r="15" spans="1:16" x14ac:dyDescent="0.25">
      <c r="A15" s="6">
        <v>13</v>
      </c>
      <c r="B15" t="s">
        <v>49</v>
      </c>
      <c r="C15" t="s">
        <v>67</v>
      </c>
      <c r="D15" s="4">
        <v>22</v>
      </c>
      <c r="E15" s="4">
        <v>17</v>
      </c>
      <c r="F15" s="4">
        <v>24</v>
      </c>
      <c r="G15" s="4">
        <v>6</v>
      </c>
      <c r="H15" s="4">
        <f>SUM(D15:G15)</f>
        <v>69</v>
      </c>
      <c r="I15" s="5">
        <f>AVERAGE(D15:G15)</f>
        <v>17.25</v>
      </c>
      <c r="J15" s="5">
        <f>TRIMMEAN(D15:G15,0.5)</f>
        <v>19.5</v>
      </c>
      <c r="K15" s="5">
        <f>GEOMEAN(D15:G15)</f>
        <v>15.233809611182773</v>
      </c>
      <c r="L15" s="5">
        <f>HARMEAN(D15:G15)</f>
        <v>12.795438346400569</v>
      </c>
    </row>
    <row r="16" spans="1:16" x14ac:dyDescent="0.25">
      <c r="A16" s="6">
        <v>14</v>
      </c>
      <c r="B16" t="s">
        <v>65</v>
      </c>
      <c r="C16" t="s">
        <v>54</v>
      </c>
      <c r="D16" s="4">
        <v>11</v>
      </c>
      <c r="E16" s="4">
        <v>11</v>
      </c>
      <c r="F16" s="4">
        <v>21</v>
      </c>
      <c r="G16" s="4">
        <v>14</v>
      </c>
      <c r="H16" s="4">
        <f>SUM(D16:G16)</f>
        <v>57</v>
      </c>
      <c r="I16" s="5">
        <f>AVERAGE(D16:G16)</f>
        <v>14.25</v>
      </c>
      <c r="J16" s="5">
        <f>TRIMMEAN(D16:G16,0.5)</f>
        <v>12.5</v>
      </c>
      <c r="K16" s="5">
        <f>GEOMEAN(D16:G16)</f>
        <v>13.73356145339965</v>
      </c>
      <c r="L16" s="5">
        <f>HARMEAN(D16:G16)</f>
        <v>13.294964028776979</v>
      </c>
    </row>
    <row r="17" spans="1:12" x14ac:dyDescent="0.25">
      <c r="A17" s="6">
        <v>15</v>
      </c>
      <c r="B17" t="s">
        <v>53</v>
      </c>
      <c r="C17" t="s">
        <v>64</v>
      </c>
      <c r="D17" s="4">
        <v>13</v>
      </c>
      <c r="E17" s="4">
        <v>28</v>
      </c>
      <c r="F17" s="4">
        <v>9</v>
      </c>
      <c r="G17" s="4">
        <v>13</v>
      </c>
      <c r="H17" s="4">
        <f>SUM(D17:G17)</f>
        <v>63</v>
      </c>
      <c r="I17" s="5">
        <f>AVERAGE(D17:G17)</f>
        <v>15.75</v>
      </c>
      <c r="J17" s="5">
        <f>TRIMMEAN(D17:G17,0.5)</f>
        <v>13</v>
      </c>
      <c r="K17" s="5">
        <f>GEOMEAN(D17:G17)</f>
        <v>14.365535223688607</v>
      </c>
      <c r="L17" s="5">
        <f>HARMEAN(D17:G17)</f>
        <v>13.303553299492386</v>
      </c>
    </row>
    <row r="18" spans="1:12" x14ac:dyDescent="0.25">
      <c r="A18" s="6">
        <v>16</v>
      </c>
      <c r="B18" t="s">
        <v>29</v>
      </c>
      <c r="C18" t="s">
        <v>61</v>
      </c>
      <c r="D18" s="4">
        <v>14</v>
      </c>
      <c r="E18" s="4">
        <v>14</v>
      </c>
      <c r="F18" s="4">
        <v>11</v>
      </c>
      <c r="G18" s="4">
        <v>24</v>
      </c>
      <c r="H18" s="4">
        <f>SUM(D18:G18)</f>
        <v>63</v>
      </c>
      <c r="I18" s="5">
        <f>AVERAGE(D18:G18)</f>
        <v>15.75</v>
      </c>
      <c r="J18" s="5">
        <f>TRIMMEAN(D18:G18,0.5)</f>
        <v>14</v>
      </c>
      <c r="K18" s="5">
        <f>GEOMEAN(D18:G18)</f>
        <v>15.082210558462805</v>
      </c>
      <c r="L18" s="5">
        <f>HARMEAN(D18:G18)</f>
        <v>14.522593320235757</v>
      </c>
    </row>
    <row r="19" spans="1:12" x14ac:dyDescent="0.25">
      <c r="A19" s="6">
        <v>17</v>
      </c>
      <c r="B19" t="s">
        <v>37</v>
      </c>
      <c r="C19" t="s">
        <v>70</v>
      </c>
      <c r="D19" s="4">
        <v>10</v>
      </c>
      <c r="E19" s="4">
        <v>10</v>
      </c>
      <c r="F19" s="4">
        <v>34</v>
      </c>
      <c r="G19" s="4">
        <v>22</v>
      </c>
      <c r="H19" s="4">
        <f>SUM(D19:G19)</f>
        <v>76</v>
      </c>
      <c r="I19" s="5">
        <f>AVERAGE(D19:G19)</f>
        <v>19</v>
      </c>
      <c r="J19" s="5">
        <f>TRIMMEAN(D19:G19,0.5)</f>
        <v>16</v>
      </c>
      <c r="K19" s="5">
        <f>GEOMEAN(D19:G19)</f>
        <v>16.537711045472612</v>
      </c>
      <c r="L19" s="5">
        <f>HARMEAN(D19:G19)</f>
        <v>14.552529182879375</v>
      </c>
    </row>
    <row r="20" spans="1:12" x14ac:dyDescent="0.25">
      <c r="A20" s="6">
        <v>18</v>
      </c>
      <c r="B20" t="s">
        <v>37</v>
      </c>
      <c r="C20" t="s">
        <v>69</v>
      </c>
      <c r="D20" s="4">
        <v>12</v>
      </c>
      <c r="E20" s="4">
        <v>37</v>
      </c>
      <c r="F20" s="4">
        <v>10</v>
      </c>
      <c r="G20" s="4">
        <v>16</v>
      </c>
      <c r="H20" s="4">
        <f>SUM(D20:G20)</f>
        <v>75</v>
      </c>
      <c r="I20" s="5">
        <f>AVERAGE(D20:G20)</f>
        <v>18.75</v>
      </c>
      <c r="J20" s="5">
        <f>TRIMMEAN(D20:G20,0.5)</f>
        <v>14</v>
      </c>
      <c r="K20" s="5">
        <f>GEOMEAN(D20:G20)</f>
        <v>16.325847603825135</v>
      </c>
      <c r="L20" s="5">
        <f>HARMEAN(D20:G20)</f>
        <v>14.65951300041271</v>
      </c>
    </row>
    <row r="21" spans="1:12" x14ac:dyDescent="0.25">
      <c r="A21" s="6">
        <v>19</v>
      </c>
      <c r="B21" t="s">
        <v>65</v>
      </c>
      <c r="C21" t="s">
        <v>74</v>
      </c>
      <c r="D21" s="4">
        <v>30</v>
      </c>
      <c r="E21" s="4">
        <v>8</v>
      </c>
      <c r="F21" s="4">
        <v>17</v>
      </c>
      <c r="G21" s="4">
        <v>29</v>
      </c>
      <c r="H21" s="4">
        <f>SUM(D21:G21)</f>
        <v>84</v>
      </c>
      <c r="I21" s="5">
        <f>AVERAGE(D21:G21)</f>
        <v>21</v>
      </c>
      <c r="J21" s="5">
        <f>TRIMMEAN(D21:G21,0.5)</f>
        <v>23</v>
      </c>
      <c r="K21" s="5">
        <f>GEOMEAN(D21:G21)</f>
        <v>18.546610024473448</v>
      </c>
      <c r="L21" s="5">
        <f>HARMEAN(D21:G21)</f>
        <v>15.895747968025793</v>
      </c>
    </row>
    <row r="22" spans="1:12" x14ac:dyDescent="0.25">
      <c r="A22" s="6">
        <v>20</v>
      </c>
      <c r="B22" t="s">
        <v>33</v>
      </c>
      <c r="C22" t="s">
        <v>72</v>
      </c>
      <c r="D22" s="4">
        <v>17</v>
      </c>
      <c r="E22" s="4">
        <v>12</v>
      </c>
      <c r="F22" s="4">
        <v>13</v>
      </c>
      <c r="G22" s="4">
        <v>37</v>
      </c>
      <c r="H22" s="4">
        <f>SUM(D22:G22)</f>
        <v>79</v>
      </c>
      <c r="I22" s="5">
        <f>AVERAGE(D22:G22)</f>
        <v>19.75</v>
      </c>
      <c r="J22" s="5">
        <f>TRIMMEAN(D22:G22,0.5)</f>
        <v>15</v>
      </c>
      <c r="K22" s="5">
        <f>GEOMEAN(D22:G22)</f>
        <v>17.698799563125913</v>
      </c>
      <c r="L22" s="5">
        <f>HARMEAN(D22:G22)</f>
        <v>16.253095366267754</v>
      </c>
    </row>
    <row r="23" spans="1:12" x14ac:dyDescent="0.25">
      <c r="A23" s="6">
        <v>21</v>
      </c>
      <c r="B23" t="s">
        <v>49</v>
      </c>
      <c r="C23" t="s">
        <v>68</v>
      </c>
      <c r="D23" s="4">
        <v>15</v>
      </c>
      <c r="E23" s="4">
        <v>16</v>
      </c>
      <c r="F23" s="4">
        <v>28</v>
      </c>
      <c r="G23" s="4">
        <v>15</v>
      </c>
      <c r="H23" s="4">
        <f>SUM(D23:G23)</f>
        <v>74</v>
      </c>
      <c r="I23" s="5">
        <f>AVERAGE(D23:G23)</f>
        <v>18.5</v>
      </c>
      <c r="J23" s="5">
        <f>TRIMMEAN(D23:G23,0.5)</f>
        <v>15.5</v>
      </c>
      <c r="K23" s="5">
        <f>GEOMEAN(D23:G23)</f>
        <v>17.818253487021416</v>
      </c>
      <c r="L23" s="5">
        <f>HARMEAN(D23:G23)</f>
        <v>17.275064267352189</v>
      </c>
    </row>
    <row r="24" spans="1:12" x14ac:dyDescent="0.25">
      <c r="A24" s="6">
        <v>22</v>
      </c>
      <c r="B24" t="s">
        <v>25</v>
      </c>
      <c r="C24" t="s">
        <v>86</v>
      </c>
      <c r="D24" s="4">
        <v>37</v>
      </c>
      <c r="E24" s="4">
        <v>37</v>
      </c>
      <c r="F24" s="4">
        <v>37</v>
      </c>
      <c r="G24" s="4">
        <v>7</v>
      </c>
      <c r="H24" s="4">
        <f>SUM(D24:G24)</f>
        <v>118</v>
      </c>
      <c r="I24" s="5">
        <f>AVERAGE(D24:G24)</f>
        <v>29.5</v>
      </c>
      <c r="J24" s="5">
        <f>TRIMMEAN(D24:G24,0.5)</f>
        <v>37</v>
      </c>
      <c r="K24" s="5">
        <f>GEOMEAN(D24:G24)</f>
        <v>24.402021366250583</v>
      </c>
      <c r="L24" s="5">
        <f>HARMEAN(D24:G24)</f>
        <v>17.862068965517242</v>
      </c>
    </row>
    <row r="25" spans="1:12" x14ac:dyDescent="0.25">
      <c r="A25" s="6">
        <v>23</v>
      </c>
      <c r="B25" t="s">
        <v>16</v>
      </c>
      <c r="C25" t="s">
        <v>71</v>
      </c>
      <c r="D25" s="4">
        <v>19</v>
      </c>
      <c r="E25" s="4">
        <v>19</v>
      </c>
      <c r="F25" s="4">
        <v>19</v>
      </c>
      <c r="G25" s="4">
        <v>21</v>
      </c>
      <c r="H25" s="4">
        <f>SUM(D25:G25)</f>
        <v>78</v>
      </c>
      <c r="I25" s="5">
        <f>AVERAGE(D25:G25)</f>
        <v>19.5</v>
      </c>
      <c r="J25" s="5">
        <f>TRIMMEAN(D25:G25,0.5)</f>
        <v>19</v>
      </c>
      <c r="K25" s="5">
        <f>GEOMEAN(D25:G25)</f>
        <v>19.481393757976491</v>
      </c>
      <c r="L25" s="5">
        <f>HARMEAN(D25:G25)</f>
        <v>19.463414634146343</v>
      </c>
    </row>
    <row r="26" spans="1:12" x14ac:dyDescent="0.25">
      <c r="A26" s="6">
        <v>24</v>
      </c>
      <c r="B26" t="s">
        <v>21</v>
      </c>
      <c r="C26" t="s">
        <v>76</v>
      </c>
      <c r="D26" s="4">
        <v>37</v>
      </c>
      <c r="E26" s="4">
        <v>25</v>
      </c>
      <c r="F26" s="4">
        <v>15</v>
      </c>
      <c r="G26" s="4">
        <v>18</v>
      </c>
      <c r="H26" s="4">
        <f>SUM(D26:G26)</f>
        <v>95</v>
      </c>
      <c r="I26" s="5">
        <f>AVERAGE(D26:G26)</f>
        <v>23.75</v>
      </c>
      <c r="J26" s="5">
        <f>TRIMMEAN(D26:G26,0.5)</f>
        <v>21.5</v>
      </c>
      <c r="K26" s="5">
        <f>GEOMEAN(D26:G26)</f>
        <v>22.355087507516728</v>
      </c>
      <c r="L26" s="5">
        <f>HARMEAN(D26:G26)</f>
        <v>21.136147254839731</v>
      </c>
    </row>
    <row r="27" spans="1:12" x14ac:dyDescent="0.25">
      <c r="A27" s="7">
        <v>25</v>
      </c>
      <c r="B27" t="s">
        <v>16</v>
      </c>
      <c r="C27" t="s">
        <v>77</v>
      </c>
      <c r="D27" s="4">
        <v>29</v>
      </c>
      <c r="E27" s="4">
        <v>30</v>
      </c>
      <c r="F27" s="4">
        <v>37</v>
      </c>
      <c r="G27" s="4">
        <v>11</v>
      </c>
      <c r="H27" s="4">
        <f>SUM(D27:G27)</f>
        <v>107</v>
      </c>
      <c r="I27" s="5">
        <f>AVERAGE(D27:G27)</f>
        <v>26.75</v>
      </c>
      <c r="J27" s="5">
        <f>TRIMMEAN(D27:G27,0.5)</f>
        <v>29.5</v>
      </c>
      <c r="K27" s="5">
        <f>GEOMEAN(D27:G27)</f>
        <v>24.393741396960568</v>
      </c>
      <c r="L27" s="5">
        <f>HARMEAN(D27:G27)</f>
        <v>21.534064129658066</v>
      </c>
    </row>
    <row r="28" spans="1:12" x14ac:dyDescent="0.25">
      <c r="A28" s="7">
        <v>26</v>
      </c>
      <c r="B28" t="s">
        <v>16</v>
      </c>
      <c r="C28" t="s">
        <v>75</v>
      </c>
      <c r="D28" s="4">
        <v>23</v>
      </c>
      <c r="E28" s="4">
        <v>23</v>
      </c>
      <c r="F28" s="4">
        <v>26</v>
      </c>
      <c r="G28" s="4">
        <v>17</v>
      </c>
      <c r="H28" s="4">
        <f>SUM(D28:G28)</f>
        <v>89</v>
      </c>
      <c r="I28" s="5">
        <f>AVERAGE(D28:G28)</f>
        <v>22.25</v>
      </c>
      <c r="J28" s="5">
        <f>TRIMMEAN(D28:G28,0.5)</f>
        <v>23</v>
      </c>
      <c r="K28" s="5">
        <f>GEOMEAN(D28:G28)</f>
        <v>21.989709160365415</v>
      </c>
      <c r="L28" s="5">
        <f>HARMEAN(D28:G28)</f>
        <v>21.710624666310732</v>
      </c>
    </row>
    <row r="29" spans="1:12" x14ac:dyDescent="0.25">
      <c r="A29" s="7">
        <v>27</v>
      </c>
      <c r="B29" t="s">
        <v>25</v>
      </c>
      <c r="C29" t="s">
        <v>78</v>
      </c>
      <c r="D29" s="4">
        <v>37</v>
      </c>
      <c r="E29" s="4">
        <v>13</v>
      </c>
      <c r="F29" s="4">
        <v>25</v>
      </c>
      <c r="G29" s="4">
        <v>37</v>
      </c>
      <c r="H29" s="4">
        <f>SUM(D29:G29)</f>
        <v>112</v>
      </c>
      <c r="I29" s="5">
        <f>AVERAGE(D29:G29)</f>
        <v>28</v>
      </c>
      <c r="J29" s="5">
        <f>TRIMMEAN(D29:G29,0.5)</f>
        <v>31</v>
      </c>
      <c r="K29" s="5">
        <f>GEOMEAN(D29:G29)</f>
        <v>25.826865585293891</v>
      </c>
      <c r="L29" s="5">
        <f>HARMEAN(D29:G29)</f>
        <v>23.394941634241242</v>
      </c>
    </row>
    <row r="30" spans="1:12" x14ac:dyDescent="0.25">
      <c r="A30" s="7">
        <v>28</v>
      </c>
      <c r="B30" t="s">
        <v>29</v>
      </c>
      <c r="C30" t="s">
        <v>88</v>
      </c>
      <c r="D30" s="4">
        <v>37</v>
      </c>
      <c r="E30" s="4">
        <v>37</v>
      </c>
      <c r="F30" s="4">
        <v>37</v>
      </c>
      <c r="G30" s="4">
        <v>12</v>
      </c>
      <c r="H30" s="4">
        <f>SUM(D30:G30)</f>
        <v>123</v>
      </c>
      <c r="I30" s="5">
        <f>AVERAGE(D30:G30)</f>
        <v>30.75</v>
      </c>
      <c r="J30" s="5">
        <f>TRIMMEAN(D30:G30,0.5)</f>
        <v>37</v>
      </c>
      <c r="K30" s="5">
        <f>GEOMEAN(D30:G30)</f>
        <v>27.922005259492067</v>
      </c>
      <c r="L30" s="5">
        <f>HARMEAN(D30:G30)</f>
        <v>24.328767123287673</v>
      </c>
    </row>
    <row r="31" spans="1:12" x14ac:dyDescent="0.25">
      <c r="A31" s="7">
        <v>29</v>
      </c>
      <c r="B31" t="s">
        <v>81</v>
      </c>
      <c r="C31" t="s">
        <v>83</v>
      </c>
      <c r="D31" s="4">
        <v>34</v>
      </c>
      <c r="E31" s="4">
        <v>29</v>
      </c>
      <c r="F31" s="4">
        <v>16</v>
      </c>
      <c r="G31" s="4">
        <v>37</v>
      </c>
      <c r="H31" s="4">
        <f>SUM(D31:G31)</f>
        <v>116</v>
      </c>
      <c r="I31" s="5">
        <f>AVERAGE(D31:G31)</f>
        <v>29</v>
      </c>
      <c r="J31" s="5">
        <f>TRIMMEAN(D31:G31,0.5)</f>
        <v>31.5</v>
      </c>
      <c r="K31" s="5">
        <f>GEOMEAN(D31:G31)</f>
        <v>27.640739337659394</v>
      </c>
      <c r="L31" s="5">
        <f>HARMEAN(D31:G31)</f>
        <v>26.071956584853833</v>
      </c>
    </row>
    <row r="32" spans="1:12" x14ac:dyDescent="0.25">
      <c r="A32" s="7">
        <v>30</v>
      </c>
      <c r="B32" t="s">
        <v>65</v>
      </c>
      <c r="C32" t="s">
        <v>82</v>
      </c>
      <c r="D32" s="4">
        <v>37</v>
      </c>
      <c r="E32" s="4">
        <v>34</v>
      </c>
      <c r="F32" s="4">
        <v>18</v>
      </c>
      <c r="G32" s="4">
        <v>25</v>
      </c>
      <c r="H32" s="4">
        <f>SUM(D32:G32)</f>
        <v>114</v>
      </c>
      <c r="I32" s="5">
        <f>AVERAGE(D32:G32)</f>
        <v>28.5</v>
      </c>
      <c r="J32" s="5">
        <f>TRIMMEAN(D32:G32,0.5)</f>
        <v>29.5</v>
      </c>
      <c r="K32" s="5">
        <f>GEOMEAN(D32:G32)</f>
        <v>27.429840908015986</v>
      </c>
      <c r="L32" s="5">
        <f>HARMEAN(D32:G32)</f>
        <v>26.316768165124817</v>
      </c>
    </row>
    <row r="33" spans="1:12" x14ac:dyDescent="0.25">
      <c r="A33" s="7">
        <v>31</v>
      </c>
      <c r="B33" t="s">
        <v>42</v>
      </c>
      <c r="C33" t="s">
        <v>84</v>
      </c>
      <c r="D33" s="4">
        <v>20</v>
      </c>
      <c r="E33" s="4">
        <v>22</v>
      </c>
      <c r="F33" s="4">
        <v>37</v>
      </c>
      <c r="G33" s="4">
        <v>37</v>
      </c>
      <c r="H33" s="4">
        <f>SUM(D33:G33)</f>
        <v>116</v>
      </c>
      <c r="I33" s="5">
        <f>AVERAGE(D33:G33)</f>
        <v>29</v>
      </c>
      <c r="J33" s="5">
        <f>TRIMMEAN(D33:G33,0.5)</f>
        <v>29.5</v>
      </c>
      <c r="K33" s="5">
        <f>GEOMEAN(D33:G33)</f>
        <v>27.858904279348678</v>
      </c>
      <c r="L33" s="5">
        <f>HARMEAN(D33:G33)</f>
        <v>26.754313886606408</v>
      </c>
    </row>
    <row r="34" spans="1:12" x14ac:dyDescent="0.25">
      <c r="A34" s="7">
        <v>32</v>
      </c>
      <c r="B34" t="s">
        <v>37</v>
      </c>
      <c r="C34" t="s">
        <v>79</v>
      </c>
      <c r="D34" s="4">
        <v>21</v>
      </c>
      <c r="E34" s="4">
        <v>32</v>
      </c>
      <c r="F34" s="4">
        <v>29</v>
      </c>
      <c r="G34" s="4">
        <v>31</v>
      </c>
      <c r="H34" s="4">
        <f>SUM(D34:G34)</f>
        <v>113</v>
      </c>
      <c r="I34" s="5">
        <f>AVERAGE(D34:G34)</f>
        <v>28.25</v>
      </c>
      <c r="J34" s="5">
        <f>TRIMMEAN(D34:G34,0.5)</f>
        <v>30</v>
      </c>
      <c r="K34" s="5">
        <f>GEOMEAN(D34:G34)</f>
        <v>27.87932413722779</v>
      </c>
      <c r="L34" s="5">
        <f>HARMEAN(D34:G34)</f>
        <v>27.470665135789559</v>
      </c>
    </row>
    <row r="35" spans="1:12" x14ac:dyDescent="0.25">
      <c r="A35" s="7">
        <v>33</v>
      </c>
      <c r="B35" t="s">
        <v>49</v>
      </c>
      <c r="C35" t="s">
        <v>80</v>
      </c>
      <c r="D35" s="4">
        <v>26</v>
      </c>
      <c r="E35" s="4">
        <v>26</v>
      </c>
      <c r="F35" s="4">
        <v>35</v>
      </c>
      <c r="G35" s="4">
        <v>26</v>
      </c>
      <c r="H35" s="4">
        <f>SUM(D35:G35)</f>
        <v>113</v>
      </c>
      <c r="I35" s="5">
        <f>AVERAGE(D35:G35)</f>
        <v>28.25</v>
      </c>
      <c r="J35" s="5">
        <f>TRIMMEAN(D35:G35,0.5)</f>
        <v>26</v>
      </c>
      <c r="K35" s="5">
        <f>GEOMEAN(D35:G35)</f>
        <v>28.005738031837591</v>
      </c>
      <c r="L35" s="5">
        <f>HARMEAN(D35:G35)</f>
        <v>27.786259541984734</v>
      </c>
    </row>
    <row r="36" spans="1:12" x14ac:dyDescent="0.25">
      <c r="A36" s="7">
        <v>34</v>
      </c>
      <c r="B36" t="s">
        <v>53</v>
      </c>
      <c r="C36" t="s">
        <v>85</v>
      </c>
      <c r="D36" s="4">
        <v>28</v>
      </c>
      <c r="E36" s="4">
        <v>21</v>
      </c>
      <c r="F36" s="4">
        <v>37</v>
      </c>
      <c r="G36" s="4">
        <v>32</v>
      </c>
      <c r="H36" s="4">
        <f>SUM(D36:G36)</f>
        <v>118</v>
      </c>
      <c r="I36" s="5">
        <f>AVERAGE(D36:G36)</f>
        <v>29.5</v>
      </c>
      <c r="J36" s="5">
        <f>TRIMMEAN(D36:G36,0.5)</f>
        <v>30</v>
      </c>
      <c r="K36" s="5">
        <f>GEOMEAN(D36:G36)</f>
        <v>28.885657476368355</v>
      </c>
      <c r="L36" s="5">
        <f>HARMEAN(D36:G36)</f>
        <v>28.246520874751493</v>
      </c>
    </row>
    <row r="37" spans="1:12" x14ac:dyDescent="0.25">
      <c r="A37" s="7">
        <v>35</v>
      </c>
      <c r="B37" t="s">
        <v>57</v>
      </c>
      <c r="C37" t="s">
        <v>89</v>
      </c>
      <c r="D37" s="4">
        <v>27</v>
      </c>
      <c r="E37" s="4">
        <v>37</v>
      </c>
      <c r="F37" s="4">
        <v>37</v>
      </c>
      <c r="G37" s="4">
        <v>23</v>
      </c>
      <c r="H37" s="4">
        <f>SUM(D37:G37)</f>
        <v>124</v>
      </c>
      <c r="I37" s="5">
        <f>AVERAGE(D37:G37)</f>
        <v>31</v>
      </c>
      <c r="J37" s="5">
        <f>TRIMMEAN(D37:G37,0.5)</f>
        <v>32</v>
      </c>
      <c r="K37" s="5">
        <f>GEOMEAN(D37:G37)</f>
        <v>30.365033324268005</v>
      </c>
      <c r="L37" s="5">
        <f>HARMEAN(D37:G37)</f>
        <v>29.724450194049158</v>
      </c>
    </row>
    <row r="38" spans="1:12" x14ac:dyDescent="0.25">
      <c r="A38" s="7">
        <v>36</v>
      </c>
      <c r="B38" t="s">
        <v>49</v>
      </c>
      <c r="C38" t="s">
        <v>87</v>
      </c>
      <c r="D38" s="4">
        <v>35</v>
      </c>
      <c r="E38" s="4">
        <v>24</v>
      </c>
      <c r="F38" s="4">
        <v>27</v>
      </c>
      <c r="G38" s="4">
        <v>37</v>
      </c>
      <c r="H38" s="4">
        <f>SUM(D38:G38)</f>
        <v>123</v>
      </c>
      <c r="I38" s="5">
        <f>AVERAGE(D38:G38)</f>
        <v>30.75</v>
      </c>
      <c r="J38" s="5">
        <f>TRIMMEAN(D38:G38,0.5)</f>
        <v>31</v>
      </c>
      <c r="K38" s="5">
        <f>GEOMEAN(D38:G38)</f>
        <v>30.266429700246476</v>
      </c>
      <c r="L38" s="5">
        <f>HARMEAN(D38:G38)</f>
        <v>29.783586658503474</v>
      </c>
    </row>
    <row r="39" spans="1:12" x14ac:dyDescent="0.25">
      <c r="C39" t="s">
        <v>93</v>
      </c>
      <c r="D39" s="4">
        <v>37</v>
      </c>
      <c r="E39" s="4">
        <v>37</v>
      </c>
      <c r="F39" s="4">
        <v>37</v>
      </c>
      <c r="G39" s="4">
        <v>20</v>
      </c>
      <c r="H39" s="4">
        <f>SUM(D39:G39)</f>
        <v>131</v>
      </c>
      <c r="I39" s="5">
        <f>AVERAGE(D39:G39)</f>
        <v>32.75</v>
      </c>
      <c r="J39" s="5">
        <f>TRIMMEAN(D39:G39,0.5)</f>
        <v>37</v>
      </c>
      <c r="K39" s="5">
        <f>GEOMEAN(D39:G39)</f>
        <v>31.725523126442262</v>
      </c>
      <c r="L39" s="5">
        <f>HARMEAN(D39:G39)</f>
        <v>30.515463917525775</v>
      </c>
    </row>
    <row r="40" spans="1:12" x14ac:dyDescent="0.25">
      <c r="C40" t="s">
        <v>91</v>
      </c>
      <c r="D40" s="4">
        <v>32</v>
      </c>
      <c r="E40" s="4">
        <v>37</v>
      </c>
      <c r="F40" s="4">
        <v>23</v>
      </c>
      <c r="G40" s="4">
        <v>37</v>
      </c>
      <c r="H40" s="4">
        <f>SUM(D40:G40)</f>
        <v>129</v>
      </c>
      <c r="I40" s="5">
        <f>AVERAGE(D40:G40)</f>
        <v>32.25</v>
      </c>
      <c r="J40" s="5">
        <f>TRIMMEAN(D40:G40,0.5)</f>
        <v>34.5</v>
      </c>
      <c r="K40" s="5">
        <f>GEOMEAN(D40:G40)</f>
        <v>31.682563619482242</v>
      </c>
      <c r="L40" s="5">
        <f>HARMEAN(D40:G40)</f>
        <v>31.060165383518676</v>
      </c>
    </row>
    <row r="41" spans="1:12" x14ac:dyDescent="0.25">
      <c r="C41" t="s">
        <v>92</v>
      </c>
      <c r="D41" s="4">
        <v>24</v>
      </c>
      <c r="E41" s="4">
        <v>37</v>
      </c>
      <c r="F41" s="4">
        <v>32</v>
      </c>
      <c r="G41" s="4">
        <v>37</v>
      </c>
      <c r="H41" s="4">
        <f>SUM(D41:G41)</f>
        <v>130</v>
      </c>
      <c r="I41" s="5">
        <f>AVERAGE(D41:G41)</f>
        <v>32.5</v>
      </c>
      <c r="J41" s="5">
        <f>TRIMMEAN(D41:G41,0.5)</f>
        <v>34.5</v>
      </c>
      <c r="K41" s="5">
        <f>GEOMEAN(D41:G41)</f>
        <v>32.021462772346538</v>
      </c>
      <c r="L41" s="5">
        <f>HARMEAN(D41:G41)</f>
        <v>31.503325942350333</v>
      </c>
    </row>
    <row r="42" spans="1:12" x14ac:dyDescent="0.25">
      <c r="C42" t="s">
        <v>90</v>
      </c>
      <c r="D42" s="4">
        <v>33</v>
      </c>
      <c r="E42" s="4">
        <v>31</v>
      </c>
      <c r="F42" s="4">
        <v>37</v>
      </c>
      <c r="G42" s="4">
        <v>27</v>
      </c>
      <c r="H42" s="4">
        <f>SUM(D42:G42)</f>
        <v>128</v>
      </c>
      <c r="I42" s="5">
        <f>AVERAGE(D42:G42)</f>
        <v>32</v>
      </c>
      <c r="J42" s="5">
        <f>TRIMMEAN(D42:G42,0.5)</f>
        <v>32</v>
      </c>
      <c r="K42" s="5">
        <f>GEOMEAN(D42:G42)</f>
        <v>31.795106240965772</v>
      </c>
      <c r="L42" s="5">
        <f>HARMEAN(D42:G42)</f>
        <v>31.589298961424333</v>
      </c>
    </row>
    <row r="43" spans="1:12" x14ac:dyDescent="0.25">
      <c r="C43" t="s">
        <v>95</v>
      </c>
      <c r="D43" s="4">
        <v>37</v>
      </c>
      <c r="E43" s="4">
        <v>37</v>
      </c>
      <c r="F43" s="4">
        <v>22</v>
      </c>
      <c r="G43" s="4">
        <v>37</v>
      </c>
      <c r="H43" s="4">
        <f>SUM(D43:G43)</f>
        <v>133</v>
      </c>
      <c r="I43" s="5">
        <f>AVERAGE(D43:G43)</f>
        <v>33.25</v>
      </c>
      <c r="J43" s="5">
        <f>TRIMMEAN(D43:G43,0.5)</f>
        <v>37</v>
      </c>
      <c r="K43" s="5">
        <f>GEOMEAN(D43:G43)</f>
        <v>32.490542527154666</v>
      </c>
      <c r="L43" s="5">
        <f>HARMEAN(D43:G43)</f>
        <v>31.61165048543689</v>
      </c>
    </row>
    <row r="44" spans="1:12" x14ac:dyDescent="0.25">
      <c r="C44" t="s">
        <v>94</v>
      </c>
      <c r="D44" s="4">
        <v>37</v>
      </c>
      <c r="E44" s="4">
        <v>37</v>
      </c>
      <c r="F44" s="4">
        <v>30</v>
      </c>
      <c r="G44" s="4">
        <v>28</v>
      </c>
      <c r="H44" s="4">
        <f>SUM(D44:G44)</f>
        <v>132</v>
      </c>
      <c r="I44" s="5">
        <f>AVERAGE(D44:G44)</f>
        <v>33</v>
      </c>
      <c r="J44" s="5">
        <f>TRIMMEAN(D44:G44,0.5)</f>
        <v>33.5</v>
      </c>
      <c r="K44" s="5">
        <f>GEOMEAN(D44:G44)</f>
        <v>32.746936944056593</v>
      </c>
      <c r="L44" s="5">
        <f>HARMEAN(D44:G44)</f>
        <v>32.493465760585472</v>
      </c>
    </row>
    <row r="45" spans="1:12" x14ac:dyDescent="0.25">
      <c r="C45" t="s">
        <v>96</v>
      </c>
      <c r="D45" s="4">
        <v>37</v>
      </c>
      <c r="E45" s="4">
        <v>37</v>
      </c>
      <c r="F45" s="4">
        <v>37</v>
      </c>
      <c r="G45" s="4">
        <v>30</v>
      </c>
      <c r="H45" s="4">
        <f>SUM(D45:G45)</f>
        <v>141</v>
      </c>
      <c r="I45" s="5">
        <f>AVERAGE(D45:G45)</f>
        <v>35.25</v>
      </c>
      <c r="J45" s="5">
        <f>TRIMMEAN(D45:G45,0.5)</f>
        <v>37</v>
      </c>
      <c r="K45" s="5">
        <f>GEOMEAN(D45:G45)</f>
        <v>35.110062837068071</v>
      </c>
      <c r="L45" s="5">
        <f>HARMEAN(D45:G45)</f>
        <v>34.960629921259844</v>
      </c>
    </row>
    <row r="46" spans="1:12" x14ac:dyDescent="0.25">
      <c r="C46" t="s">
        <v>97</v>
      </c>
      <c r="D46" s="4">
        <v>31</v>
      </c>
      <c r="E46" s="4">
        <v>37</v>
      </c>
      <c r="F46" s="4">
        <v>37</v>
      </c>
      <c r="G46" s="4">
        <v>37</v>
      </c>
      <c r="H46" s="4">
        <f>SUM(D46:G46)</f>
        <v>142</v>
      </c>
      <c r="I46" s="5">
        <f>AVERAGE(D46:G46)</f>
        <v>35.5</v>
      </c>
      <c r="J46" s="5">
        <f>TRIMMEAN(D46:G46,0.5)</f>
        <v>37</v>
      </c>
      <c r="K46" s="5">
        <f>GEOMEAN(D46:G46)</f>
        <v>35.399058919960446</v>
      </c>
      <c r="L46" s="5">
        <f>HARMEAN(D46:G46)</f>
        <v>35.292307692307688</v>
      </c>
    </row>
    <row r="47" spans="1:12" x14ac:dyDescent="0.25">
      <c r="C47" t="s">
        <v>98</v>
      </c>
      <c r="D47" s="4">
        <v>36</v>
      </c>
      <c r="E47" s="4">
        <v>35</v>
      </c>
      <c r="F47" s="4">
        <v>36</v>
      </c>
      <c r="G47" s="4">
        <v>35</v>
      </c>
      <c r="H47" s="4">
        <f>SUM(D47:G47)</f>
        <v>142</v>
      </c>
      <c r="I47" s="5">
        <f>AVERAGE(D47:G47)</f>
        <v>35.5</v>
      </c>
      <c r="J47" s="5">
        <f>TRIMMEAN(D47:G47,0.5)</f>
        <v>35.5</v>
      </c>
      <c r="K47" s="5">
        <f>GEOMEAN(D47:G47)</f>
        <v>35.496478698597699</v>
      </c>
      <c r="L47" s="5">
        <f>HARMEAN(D47:G47)</f>
        <v>35.492957746478879</v>
      </c>
    </row>
    <row r="48" spans="1:12" x14ac:dyDescent="0.25">
      <c r="C48" t="s">
        <v>99</v>
      </c>
      <c r="D48" s="4">
        <v>37</v>
      </c>
      <c r="E48" s="4">
        <v>37</v>
      </c>
      <c r="F48" s="4">
        <v>33</v>
      </c>
      <c r="G48" s="4">
        <v>37</v>
      </c>
      <c r="H48" s="4">
        <f>SUM(D48:G48)</f>
        <v>144</v>
      </c>
      <c r="I48" s="5">
        <f>AVERAGE(D48:G48)</f>
        <v>36</v>
      </c>
      <c r="J48" s="5">
        <f>TRIMMEAN(D48:G48,0.5)</f>
        <v>37</v>
      </c>
      <c r="K48" s="5">
        <f>GEOMEAN(D48:G48)</f>
        <v>35.956695976056459</v>
      </c>
      <c r="L48" s="5">
        <f>HARMEAN(D48:G48)</f>
        <v>35.911764705882348</v>
      </c>
    </row>
    <row r="49" spans="3:12" x14ac:dyDescent="0.25">
      <c r="C49" t="s">
        <v>100</v>
      </c>
      <c r="D49" s="4">
        <v>37</v>
      </c>
      <c r="E49" s="4">
        <v>37</v>
      </c>
      <c r="F49" s="4">
        <v>37</v>
      </c>
      <c r="G49" s="4">
        <v>33</v>
      </c>
      <c r="H49" s="4">
        <f>SUM(D49:G49)</f>
        <v>144</v>
      </c>
      <c r="I49" s="5">
        <f>AVERAGE(D49:G49)</f>
        <v>36</v>
      </c>
      <c r="J49" s="5">
        <f>TRIMMEAN(D49:G49,0.5)</f>
        <v>37</v>
      </c>
      <c r="K49" s="5">
        <f>GEOMEAN(D49:G49)</f>
        <v>35.956695976056459</v>
      </c>
      <c r="L49" s="5">
        <f>HARMEAN(D49:G49)</f>
        <v>35.911764705882348</v>
      </c>
    </row>
    <row r="50" spans="3:12" x14ac:dyDescent="0.25">
      <c r="C50" t="s">
        <v>101</v>
      </c>
      <c r="D50" s="4">
        <v>37</v>
      </c>
      <c r="E50" s="4">
        <v>37</v>
      </c>
      <c r="F50" s="4">
        <v>37</v>
      </c>
      <c r="G50" s="4">
        <v>34</v>
      </c>
      <c r="H50" s="4">
        <f>SUM(D50:G50)</f>
        <v>145</v>
      </c>
      <c r="I50" s="5">
        <f>AVERAGE(D50:G50)</f>
        <v>36.25</v>
      </c>
      <c r="J50" s="5">
        <f>TRIMMEAN(D50:G50,0.5)</f>
        <v>37</v>
      </c>
      <c r="K50" s="5">
        <f>GEOMEAN(D50:G50)</f>
        <v>36.226053345232721</v>
      </c>
      <c r="L50" s="5">
        <f>HARMEAN(D50:G50)</f>
        <v>36.201438848920859</v>
      </c>
    </row>
    <row r="51" spans="3:12" x14ac:dyDescent="0.25">
      <c r="C51" t="s">
        <v>102</v>
      </c>
      <c r="D51" s="4">
        <v>37</v>
      </c>
      <c r="E51" s="4">
        <v>36</v>
      </c>
      <c r="F51" s="4">
        <v>37</v>
      </c>
      <c r="G51" s="4">
        <v>37</v>
      </c>
      <c r="H51" s="4">
        <f>SUM(D51:G51)</f>
        <v>147</v>
      </c>
      <c r="I51" s="5">
        <f>AVERAGE(D51:G51)</f>
        <v>36.75</v>
      </c>
      <c r="J51" s="5">
        <f>TRIMMEAN(D51:G51,0.5)</f>
        <v>37</v>
      </c>
      <c r="K51" s="5">
        <f>GEOMEAN(D51:G51)</f>
        <v>36.747425511540328</v>
      </c>
      <c r="L51" s="5">
        <f>HARMEAN(D51:G51)</f>
        <v>36.744827586206895</v>
      </c>
    </row>
    <row r="52" spans="3:12" x14ac:dyDescent="0.25">
      <c r="C52" t="s">
        <v>103</v>
      </c>
      <c r="D52" s="4">
        <v>37</v>
      </c>
      <c r="E52" s="4">
        <v>37</v>
      </c>
      <c r="F52" s="4">
        <v>37</v>
      </c>
      <c r="G52" s="4">
        <v>36</v>
      </c>
      <c r="H52" s="4">
        <f>SUM(D52:G52)</f>
        <v>147</v>
      </c>
      <c r="I52" s="5">
        <f>AVERAGE(D52:G52)</f>
        <v>36.75</v>
      </c>
      <c r="J52" s="5">
        <f>TRIMMEAN(D52:G52,0.5)</f>
        <v>37</v>
      </c>
      <c r="K52" s="5">
        <f>GEOMEAN(D52:G52)</f>
        <v>36.747425511540328</v>
      </c>
      <c r="L52" s="5">
        <f>HARMEAN(D52:G52)</f>
        <v>36.744827586206895</v>
      </c>
    </row>
    <row r="53" spans="3:12" x14ac:dyDescent="0.25">
      <c r="H53">
        <f t="shared" ref="H4:H53" si="0">SUM(D53:G53)</f>
        <v>0</v>
      </c>
    </row>
  </sheetData>
  <sortState ref="C3:L52">
    <sortCondition ref="L3:L5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TROW ASSOCIATES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Chard</dc:creator>
  <cp:lastModifiedBy>Sean Chard</cp:lastModifiedBy>
  <dcterms:created xsi:type="dcterms:W3CDTF">2012-02-29T17:03:07Z</dcterms:created>
  <dcterms:modified xsi:type="dcterms:W3CDTF">2012-02-29T17:05:19Z</dcterms:modified>
</cp:coreProperties>
</file>