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815" yWindow="2655" windowWidth="18675" windowHeight="10245" tabRatio="665"/>
  </bookViews>
  <sheets>
    <sheet name="OBFBL Draft 2013 - MOCK #3" sheetId="12" r:id="rId1"/>
    <sheet name="OBFBL Draft 2013 - MOCK #2" sheetId="1" r:id="rId2"/>
    <sheet name="OBFBL Draft 2013 - MOCK #1" sheetId="9" r:id="rId3"/>
    <sheet name="OBFBL Draft 2013 by Position" sheetId="5" r:id="rId4"/>
    <sheet name="OBFBL-Draft Sheet Tool -TRY IT!" sheetId="10" r:id="rId5"/>
    <sheet name="2013 Projections" sheetId="11" r:id="rId6"/>
  </sheets>
  <externalReferences>
    <externalReference r:id="rId7"/>
    <externalReference r:id="rId8"/>
  </externalReferences>
  <definedNames>
    <definedName name="Goalie">[1]trans!$M$1:$M$86</definedName>
    <definedName name="List">[1]trans!$K$2:$K$870</definedName>
    <definedName name="Projections">[2]Projections!$A$2:$AJ$857</definedName>
  </definedNames>
  <calcPr calcId="145621"/>
</workbook>
</file>

<file path=xl/calcChain.xml><?xml version="1.0" encoding="utf-8"?>
<calcChain xmlns="http://schemas.openxmlformats.org/spreadsheetml/2006/main">
  <c r="AA48" i="12" l="1"/>
  <c r="X48" i="12"/>
  <c r="O48" i="12"/>
  <c r="L48" i="12"/>
  <c r="I48" i="12"/>
  <c r="I47" i="12"/>
  <c r="F47" i="12"/>
  <c r="AA46" i="12"/>
  <c r="I46" i="12"/>
  <c r="F46" i="12"/>
  <c r="F48" i="12" s="1"/>
  <c r="AG44" i="12"/>
  <c r="F44" i="12"/>
  <c r="O43" i="12"/>
  <c r="O45" i="12" s="1"/>
  <c r="O47" i="12" s="1"/>
  <c r="AA40" i="12"/>
  <c r="U40" i="12"/>
  <c r="AA39" i="12"/>
  <c r="AA41" i="12" s="1"/>
  <c r="AA43" i="12" s="1"/>
  <c r="X39" i="12"/>
  <c r="L38" i="12"/>
  <c r="AA47" i="9"/>
  <c r="X47" i="9"/>
  <c r="O47" i="9"/>
  <c r="L47" i="9"/>
  <c r="I46" i="9"/>
  <c r="F46" i="9"/>
  <c r="AA45" i="9"/>
  <c r="I45" i="9"/>
  <c r="I47" i="9"/>
  <c r="F43" i="9"/>
  <c r="F45" i="9"/>
  <c r="F47" i="9"/>
  <c r="O42" i="9"/>
  <c r="O44" i="9"/>
  <c r="O46" i="9"/>
  <c r="AG41" i="9"/>
  <c r="AG43" i="9"/>
  <c r="AA40" i="9"/>
  <c r="AA42" i="9"/>
  <c r="AA39" i="9"/>
  <c r="U39" i="9"/>
  <c r="AA38" i="9"/>
  <c r="X38" i="9"/>
  <c r="L37" i="9"/>
  <c r="P23" i="10"/>
  <c r="O23" i="10"/>
  <c r="N23" i="10"/>
  <c r="N35" i="10"/>
  <c r="N36" i="10"/>
  <c r="M23" i="10"/>
  <c r="M35" i="10"/>
  <c r="M36" i="10"/>
  <c r="L23" i="10"/>
  <c r="K23" i="10"/>
  <c r="J26" i="10"/>
  <c r="I26" i="10"/>
  <c r="H26" i="10"/>
  <c r="G26" i="10"/>
  <c r="F26" i="10"/>
  <c r="AC10" i="10"/>
  <c r="P2" i="10"/>
  <c r="AB10" i="10"/>
  <c r="O2" i="10"/>
  <c r="AA10" i="10"/>
  <c r="N2" i="10"/>
  <c r="Z10" i="10"/>
  <c r="Y10" i="10"/>
  <c r="W10" i="10"/>
  <c r="V10" i="10"/>
  <c r="U10" i="10"/>
  <c r="T10" i="10"/>
  <c r="S10" i="10"/>
  <c r="J5" i="10"/>
  <c r="I5" i="10"/>
  <c r="H5" i="10"/>
  <c r="G5" i="10"/>
  <c r="F5" i="10"/>
  <c r="M2" i="10"/>
  <c r="M22" i="10"/>
  <c r="M21" i="10"/>
  <c r="M20" i="10"/>
  <c r="M19" i="10"/>
  <c r="M18" i="10"/>
  <c r="M17" i="10"/>
  <c r="P25" i="10"/>
  <c r="O25" i="10"/>
  <c r="N25" i="10"/>
  <c r="M25" i="10"/>
  <c r="L25" i="10"/>
  <c r="K25" i="10"/>
  <c r="P24" i="10"/>
  <c r="O24" i="10"/>
  <c r="N24" i="10"/>
  <c r="M24" i="10"/>
  <c r="L24" i="10"/>
  <c r="K24" i="10"/>
  <c r="P22" i="10"/>
  <c r="O22" i="10"/>
  <c r="N22" i="10"/>
  <c r="L22" i="10"/>
  <c r="K22" i="10"/>
  <c r="P21" i="10"/>
  <c r="O21" i="10"/>
  <c r="N21" i="10"/>
  <c r="L21" i="10"/>
  <c r="K21" i="10"/>
  <c r="P20" i="10"/>
  <c r="O20" i="10"/>
  <c r="N20" i="10"/>
  <c r="L20" i="10"/>
  <c r="K20" i="10"/>
  <c r="P19" i="10"/>
  <c r="O19" i="10"/>
  <c r="N19" i="10"/>
  <c r="L19" i="10"/>
  <c r="K19" i="10"/>
  <c r="P18" i="10"/>
  <c r="O18" i="10"/>
  <c r="N18" i="10"/>
  <c r="L18" i="10"/>
  <c r="K18" i="10"/>
  <c r="P17" i="10"/>
  <c r="O17" i="10"/>
  <c r="N17" i="10"/>
  <c r="L17" i="10"/>
  <c r="K17" i="10"/>
  <c r="J16" i="10"/>
  <c r="I16" i="10"/>
  <c r="H16" i="10"/>
  <c r="G16" i="10"/>
  <c r="F16" i="10"/>
  <c r="J15" i="10"/>
  <c r="I15" i="10"/>
  <c r="H15" i="10"/>
  <c r="G15" i="10"/>
  <c r="F15" i="10"/>
  <c r="J14" i="10"/>
  <c r="I14" i="10"/>
  <c r="H14" i="10"/>
  <c r="G14" i="10"/>
  <c r="F14" i="10"/>
  <c r="J13" i="10"/>
  <c r="I13" i="10"/>
  <c r="H13" i="10"/>
  <c r="G13" i="10"/>
  <c r="F13" i="10"/>
  <c r="J12" i="10"/>
  <c r="I12" i="10"/>
  <c r="H12" i="10"/>
  <c r="G12" i="10"/>
  <c r="F12" i="10"/>
  <c r="J11" i="10"/>
  <c r="I11" i="10"/>
  <c r="H11" i="10"/>
  <c r="G11" i="10"/>
  <c r="F11" i="10"/>
  <c r="J10" i="10"/>
  <c r="I10" i="10"/>
  <c r="H10" i="10"/>
  <c r="G10" i="10"/>
  <c r="F10" i="10"/>
  <c r="J9" i="10"/>
  <c r="I9" i="10"/>
  <c r="H9" i="10"/>
  <c r="G9" i="10"/>
  <c r="F9" i="10"/>
  <c r="J8" i="10"/>
  <c r="I8" i="10"/>
  <c r="H8" i="10"/>
  <c r="G8" i="10"/>
  <c r="F8" i="10"/>
  <c r="J7" i="10"/>
  <c r="I7" i="10"/>
  <c r="H7" i="10"/>
  <c r="G7" i="10"/>
  <c r="F7" i="10"/>
  <c r="J6" i="10"/>
  <c r="I6" i="10"/>
  <c r="H6" i="10"/>
  <c r="G6" i="10"/>
  <c r="F6" i="10"/>
  <c r="J3" i="10"/>
  <c r="I3" i="10"/>
  <c r="H3" i="10"/>
  <c r="F3" i="10"/>
  <c r="G3" i="10"/>
  <c r="L2" i="10"/>
  <c r="J2" i="10"/>
  <c r="I2" i="10"/>
  <c r="H2" i="10"/>
  <c r="G2" i="10"/>
  <c r="F2" i="10"/>
  <c r="X48" i="1"/>
  <c r="O48" i="1"/>
  <c r="L48" i="1"/>
  <c r="F47" i="1"/>
  <c r="AA46" i="1"/>
  <c r="AA48" i="1"/>
  <c r="I46" i="1"/>
  <c r="I48" i="1"/>
  <c r="F44" i="1"/>
  <c r="F46" i="1"/>
  <c r="F48" i="1"/>
  <c r="O43" i="1"/>
  <c r="O45" i="1"/>
  <c r="O47" i="1"/>
  <c r="AG44" i="1"/>
  <c r="U40" i="1"/>
  <c r="AA39" i="1"/>
  <c r="AA41" i="1"/>
  <c r="AA43" i="1"/>
  <c r="X39" i="1"/>
  <c r="I47" i="1"/>
  <c r="AA40" i="1"/>
  <c r="L38" i="1"/>
  <c r="H35" i="10"/>
  <c r="H36" i="10"/>
  <c r="I35" i="10"/>
  <c r="I36" i="10"/>
  <c r="O35" i="10"/>
  <c r="O36" i="10"/>
  <c r="G35" i="10"/>
  <c r="G36" i="10"/>
  <c r="K35" i="10"/>
  <c r="K36" i="10"/>
  <c r="F35" i="10"/>
  <c r="F36" i="10"/>
  <c r="J35" i="10"/>
  <c r="J36" i="10"/>
  <c r="L35" i="10"/>
  <c r="L36" i="10"/>
  <c r="P35" i="10"/>
  <c r="P36" i="10"/>
</calcChain>
</file>

<file path=xl/sharedStrings.xml><?xml version="1.0" encoding="utf-8"?>
<sst xmlns="http://schemas.openxmlformats.org/spreadsheetml/2006/main" count="5018" uniqueCount="1383">
  <si>
    <t>3rd</t>
  </si>
  <si>
    <t>4th</t>
  </si>
  <si>
    <t>5th</t>
  </si>
  <si>
    <t>6th</t>
  </si>
  <si>
    <t>7th</t>
  </si>
  <si>
    <t>8th</t>
  </si>
  <si>
    <t>9th</t>
  </si>
  <si>
    <t>10th</t>
  </si>
  <si>
    <t>11th</t>
  </si>
  <si>
    <t>12th</t>
  </si>
  <si>
    <t>13th</t>
  </si>
  <si>
    <t>14th</t>
  </si>
  <si>
    <t>15th</t>
  </si>
  <si>
    <t>16th</t>
  </si>
  <si>
    <t>B1</t>
  </si>
  <si>
    <t>B2</t>
  </si>
  <si>
    <t>K12</t>
  </si>
  <si>
    <t>OF-5</t>
  </si>
  <si>
    <t>P-1</t>
  </si>
  <si>
    <t>P-2</t>
  </si>
  <si>
    <t>P-3</t>
  </si>
  <si>
    <t>P-4</t>
  </si>
  <si>
    <t>P-5</t>
  </si>
  <si>
    <t>P-6</t>
  </si>
  <si>
    <t>P-7</t>
  </si>
  <si>
    <t>C-2
(Opt)</t>
  </si>
  <si>
    <t>RP</t>
  </si>
  <si>
    <t>NO PICK
30 PLAYERS</t>
  </si>
  <si>
    <t>22nd</t>
  </si>
  <si>
    <t>Rk6</t>
  </si>
  <si>
    <t>Kp8</t>
  </si>
  <si>
    <t>18th</t>
  </si>
  <si>
    <t>19th</t>
  </si>
  <si>
    <t>20th</t>
  </si>
  <si>
    <t>21st</t>
  </si>
  <si>
    <t>K10</t>
  </si>
  <si>
    <t>K11</t>
  </si>
  <si>
    <t>Kp7</t>
  </si>
  <si>
    <t>Pos</t>
  </si>
  <si>
    <t>C-1</t>
  </si>
  <si>
    <t>1B</t>
  </si>
  <si>
    <t>2B</t>
  </si>
  <si>
    <t>3B</t>
  </si>
  <si>
    <t>SS</t>
  </si>
  <si>
    <t>Util-1</t>
  </si>
  <si>
    <t>Util-2</t>
  </si>
  <si>
    <t>OF-1</t>
  </si>
  <si>
    <t>OF-2</t>
  </si>
  <si>
    <t>OF-3</t>
  </si>
  <si>
    <t>OF-4</t>
  </si>
  <si>
    <t>P-8</t>
  </si>
  <si>
    <t>P-9</t>
  </si>
  <si>
    <t>B9
(Optional)</t>
  </si>
  <si>
    <t>OF</t>
  </si>
  <si>
    <t>SP</t>
  </si>
  <si>
    <t>K13</t>
  </si>
  <si>
    <t>Kp9</t>
  </si>
  <si>
    <t>Kp10</t>
  </si>
  <si>
    <t>Kp11</t>
  </si>
  <si>
    <t>Kp12</t>
  </si>
  <si>
    <t>Rk7</t>
  </si>
  <si>
    <t>Rk8</t>
  </si>
  <si>
    <t>Rk9</t>
  </si>
  <si>
    <t>K14</t>
  </si>
  <si>
    <t>#</t>
  </si>
  <si>
    <t>Player</t>
  </si>
  <si>
    <t>P</t>
  </si>
  <si>
    <t>Kp1</t>
  </si>
  <si>
    <t>K1</t>
  </si>
  <si>
    <t>Kp2</t>
  </si>
  <si>
    <t>K2</t>
  </si>
  <si>
    <t>C</t>
  </si>
  <si>
    <t>Kp3</t>
  </si>
  <si>
    <t>K3</t>
  </si>
  <si>
    <t>Kp4</t>
  </si>
  <si>
    <t>K4</t>
  </si>
  <si>
    <t>Kp5</t>
  </si>
  <si>
    <t>K5</t>
  </si>
  <si>
    <t>K6</t>
  </si>
  <si>
    <t>K7</t>
  </si>
  <si>
    <t>Rk1</t>
  </si>
  <si>
    <t>Rk2</t>
  </si>
  <si>
    <t>1st</t>
  </si>
  <si>
    <t>2nd</t>
  </si>
  <si>
    <t>B3</t>
  </si>
  <si>
    <t>B4</t>
  </si>
  <si>
    <t>B5</t>
  </si>
  <si>
    <t>B6</t>
  </si>
  <si>
    <t>B7</t>
  </si>
  <si>
    <t>B8</t>
  </si>
  <si>
    <t>Rk3</t>
  </si>
  <si>
    <t>K8</t>
  </si>
  <si>
    <t>Rk4</t>
  </si>
  <si>
    <t>17th</t>
  </si>
  <si>
    <t>Kp6</t>
  </si>
  <si>
    <t>K9</t>
  </si>
  <si>
    <t>Rk5</t>
  </si>
  <si>
    <t>Kp13</t>
  </si>
  <si>
    <t>Kp14</t>
  </si>
  <si>
    <t>Kp15</t>
  </si>
  <si>
    <t>Kp16</t>
  </si>
  <si>
    <t>FURY</t>
  </si>
  <si>
    <t>ASSHATS</t>
  </si>
  <si>
    <t>POO DOGS</t>
  </si>
  <si>
    <t>TRIBE</t>
  </si>
  <si>
    <t>LEGACY</t>
  </si>
  <si>
    <t>MOTOR BOATS</t>
  </si>
  <si>
    <t>DYNASTY</t>
  </si>
  <si>
    <t>CRACKHEADS</t>
  </si>
  <si>
    <t>SUPER SODS</t>
  </si>
  <si>
    <t>DICK DOGS</t>
  </si>
  <si>
    <t>BLUE BALLS</t>
  </si>
  <si>
    <t>OBFBL DRAFT 2013</t>
  </si>
  <si>
    <t>OBFBL Draft 2013</t>
  </si>
  <si>
    <t>A. Chapman
(final year RK)</t>
  </si>
  <si>
    <t>B. Harper
(final year RK)</t>
  </si>
  <si>
    <t>D. Brown
(final year RK)</t>
  </si>
  <si>
    <t>C. Kimbrel
(final year RK)</t>
  </si>
  <si>
    <t>M. Machado
(final year RK)</t>
  </si>
  <si>
    <t>M. Pineda
(final year RK)</t>
  </si>
  <si>
    <t>J. Teheran
(final year RK)</t>
  </si>
  <si>
    <t>E. Hosmer
(final year RK)</t>
  </si>
  <si>
    <t>M. Moustakas
(final year RK)</t>
  </si>
  <si>
    <t>J. Hellickson
(final year RK)</t>
  </si>
  <si>
    <t>M. Trout
(final year RK)</t>
  </si>
  <si>
    <t>W. Myers
(final year RK)</t>
  </si>
  <si>
    <t>M. Moore
(2 year RK)</t>
  </si>
  <si>
    <t>Y. Darvish
(2 year RK)</t>
  </si>
  <si>
    <t>G. Cole
(2 year RK)</t>
  </si>
  <si>
    <t>M. Sano
(2 year RK)</t>
  </si>
  <si>
    <t>J. Profar
(2 year RK)</t>
  </si>
  <si>
    <t>N. Arenado
(2 year RK)</t>
  </si>
  <si>
    <t>A. Reed
(2 year RK)</t>
  </si>
  <si>
    <t>Y. Cespedes
(2 year RK)</t>
  </si>
  <si>
    <t>A. Gose
(2 year RK)</t>
  </si>
  <si>
    <t>T. d'Arnaud
(2 year RK)</t>
  </si>
  <si>
    <t>2013 RK Draft
#1 Pick</t>
  </si>
  <si>
    <t>2013 RK Draft
#2 Pick</t>
  </si>
  <si>
    <t>2013 RK Draft
#3 Pick</t>
  </si>
  <si>
    <t>2013 RK Draft
#4 Pick</t>
  </si>
  <si>
    <t>K15</t>
  </si>
  <si>
    <t>2013 RK Draft
#5 Pick</t>
  </si>
  <si>
    <t>K16</t>
  </si>
  <si>
    <t>2013 RK Draft
#6 Pick</t>
  </si>
  <si>
    <t>2013 RK Draft
#7 Pick</t>
  </si>
  <si>
    <t>2013 RK Draft
#8 Pick</t>
  </si>
  <si>
    <t>2013 RK Draft
#9 Pick</t>
  </si>
  <si>
    <t>2013 RK Draft
#10 Pick</t>
  </si>
  <si>
    <t>2013 RK Draft
#11 Pick</t>
  </si>
  <si>
    <t>2013 RK Draft
#12 Pick</t>
  </si>
  <si>
    <t>36 R. Keepers</t>
  </si>
  <si>
    <t>228 Draft Picks</t>
  </si>
  <si>
    <t>A. Rendon
(2 year RK)</t>
  </si>
  <si>
    <t>96 Keepers</t>
  </si>
  <si>
    <t>J. Kipnis
(2 year RK)</t>
  </si>
  <si>
    <t>A. Pujols</t>
  </si>
  <si>
    <t>R. Cano</t>
  </si>
  <si>
    <t>R. Zimmerman</t>
  </si>
  <si>
    <t>C. Gonzalez</t>
  </si>
  <si>
    <t>J. Hamilton</t>
  </si>
  <si>
    <t>D. Price</t>
  </si>
  <si>
    <t>Z. Greinke</t>
  </si>
  <si>
    <t>M. Teixeira</t>
  </si>
  <si>
    <t>A. Ramirez</t>
  </si>
  <si>
    <t>J. Rollins</t>
  </si>
  <si>
    <t>B. Upton</t>
  </si>
  <si>
    <t>J. Zimmermann</t>
  </si>
  <si>
    <t>SEX PANTHERS</t>
  </si>
  <si>
    <t>A. Wainwright</t>
  </si>
  <si>
    <t>20 -
SC</t>
  </si>
  <si>
    <t>169 -
CS</t>
  </si>
  <si>
    <t>J. Papelbon</t>
  </si>
  <si>
    <t>49 -
CS</t>
  </si>
  <si>
    <t>73 -
CS</t>
  </si>
  <si>
    <t>120 -
CS</t>
  </si>
  <si>
    <t>44 -
SC</t>
  </si>
  <si>
    <t>68 -
SC</t>
  </si>
  <si>
    <t>J. Mauer</t>
  </si>
  <si>
    <t>C/1B</t>
  </si>
  <si>
    <t>B. Butler</t>
  </si>
  <si>
    <t>B. Phillips</t>
  </si>
  <si>
    <t>C. Headley</t>
  </si>
  <si>
    <t>M. Bourn</t>
  </si>
  <si>
    <t>R.A. Dickey</t>
  </si>
  <si>
    <t>Y. Gallardo</t>
  </si>
  <si>
    <t>J. Shields</t>
  </si>
  <si>
    <t>1 -
JC</t>
  </si>
  <si>
    <t>24 -
JC</t>
  </si>
  <si>
    <t>16 -
SC</t>
  </si>
  <si>
    <t>97 -
JC</t>
  </si>
  <si>
    <t>P. Fielder</t>
  </si>
  <si>
    <t>A. McCutchen</t>
  </si>
  <si>
    <t>J. Votto</t>
  </si>
  <si>
    <t>I. Kinsler</t>
  </si>
  <si>
    <t>J. Heyward</t>
  </si>
  <si>
    <t>D. Pedroia</t>
  </si>
  <si>
    <t>J. Reyes</t>
  </si>
  <si>
    <t>B. Posey</t>
  </si>
  <si>
    <t>B. Lawrie</t>
  </si>
  <si>
    <t>D. Wright</t>
  </si>
  <si>
    <t>A. Gordon</t>
  </si>
  <si>
    <t>M. Trumbo</t>
  </si>
  <si>
    <t>1B/3B/OF</t>
  </si>
  <si>
    <t>H. Ramirez</t>
  </si>
  <si>
    <t>3B/SS</t>
  </si>
  <si>
    <t>C. Rasmus</t>
  </si>
  <si>
    <t>D. Jennings</t>
  </si>
  <si>
    <t>M. Holliday</t>
  </si>
  <si>
    <t>M. Bumgarner</t>
  </si>
  <si>
    <t>F. Freeman</t>
  </si>
  <si>
    <t>C. Lee</t>
  </si>
  <si>
    <t>S. Strasburg</t>
  </si>
  <si>
    <t>R. Halladay</t>
  </si>
  <si>
    <t>A. Rizzo</t>
  </si>
  <si>
    <t>T. Lincecum</t>
  </si>
  <si>
    <t>A. Gonzalez</t>
  </si>
  <si>
    <t>T. Tulowitzki</t>
  </si>
  <si>
    <t>R. Braun</t>
  </si>
  <si>
    <t>D. Freese</t>
  </si>
  <si>
    <t>M. Kemp</t>
  </si>
  <si>
    <t>A. Beltre</t>
  </si>
  <si>
    <t>C. Granderson</t>
  </si>
  <si>
    <t>J. Ellsbury</t>
  </si>
  <si>
    <t>N. Cruz</t>
  </si>
  <si>
    <t>E. Andrus</t>
  </si>
  <si>
    <t>C. Davis</t>
  </si>
  <si>
    <t>1B/OF</t>
  </si>
  <si>
    <t>C. Sale</t>
  </si>
  <si>
    <t>I. Desmond</t>
  </si>
  <si>
    <t>M. Morse</t>
  </si>
  <si>
    <t>M. Latos</t>
  </si>
  <si>
    <t>C. Santana</t>
  </si>
  <si>
    <t>M. Cain</t>
  </si>
  <si>
    <t>C. Hamels</t>
  </si>
  <si>
    <t>CC Sabathia</t>
  </si>
  <si>
    <t>A. Jones</t>
  </si>
  <si>
    <t>M. Cabrera</t>
  </si>
  <si>
    <t>J. Bautista</t>
  </si>
  <si>
    <t>P. Sandoval</t>
  </si>
  <si>
    <t>E. Longoria</t>
  </si>
  <si>
    <t>A. Hill</t>
  </si>
  <si>
    <t>B. Zobrist</t>
  </si>
  <si>
    <t>2B/SS/OF</t>
  </si>
  <si>
    <t>S. Castro</t>
  </si>
  <si>
    <t>A. Craig</t>
  </si>
  <si>
    <t>J. Upton</t>
  </si>
  <si>
    <t>E. Encarnacion</t>
  </si>
  <si>
    <t>J. Bruce</t>
  </si>
  <si>
    <t>A. Jackson</t>
  </si>
  <si>
    <t>C. Kershaw</t>
  </si>
  <si>
    <t>P. Goldschmidt</t>
  </si>
  <si>
    <t>J. Verlander</t>
  </si>
  <si>
    <t>J. Weaver</t>
  </si>
  <si>
    <t>F. Hernandez</t>
  </si>
  <si>
    <t>G. Gonzalez</t>
  </si>
  <si>
    <t>M. Scherzer</t>
  </si>
  <si>
    <t>K. Medlen</t>
  </si>
  <si>
    <t>D. Ortiz</t>
  </si>
  <si>
    <t>Util</t>
  </si>
  <si>
    <t>Me. Cabrera</t>
  </si>
  <si>
    <t>28 -
SD</t>
  </si>
  <si>
    <t>18 -
RM</t>
  </si>
  <si>
    <t>5 -
LE</t>
  </si>
  <si>
    <t>29 -
LE</t>
  </si>
  <si>
    <t>53 -
LE</t>
  </si>
  <si>
    <t>23rd</t>
  </si>
  <si>
    <t>24th</t>
  </si>
  <si>
    <t>Player Name</t>
  </si>
  <si>
    <t>Position</t>
  </si>
  <si>
    <t>B-Starter?</t>
  </si>
  <si>
    <t>P Starter?</t>
  </si>
  <si>
    <t>R</t>
  </si>
  <si>
    <t>HR</t>
  </si>
  <si>
    <t>RBI</t>
  </si>
  <si>
    <t>SB</t>
  </si>
  <si>
    <t>AVG</t>
  </si>
  <si>
    <t>IP</t>
  </si>
  <si>
    <t>W</t>
  </si>
  <si>
    <t>SV</t>
  </si>
  <si>
    <t>K</t>
  </si>
  <si>
    <t>ERA</t>
  </si>
  <si>
    <t>WHIP</t>
  </si>
  <si>
    <t>Target Stats</t>
  </si>
  <si>
    <t>Matt Wieters</t>
  </si>
  <si>
    <t>X</t>
  </si>
  <si>
    <t>C-2 (Optional)</t>
  </si>
  <si>
    <t>Mark Teixeira</t>
  </si>
  <si>
    <t>Average Totals</t>
  </si>
  <si>
    <t>Robinson Cano</t>
  </si>
  <si>
    <t>Martin Prado</t>
  </si>
  <si>
    <t>Dee Gordon</t>
  </si>
  <si>
    <t>Gaby Sanchez</t>
  </si>
  <si>
    <t>Ian Stewart</t>
  </si>
  <si>
    <t>Carlos Gonzalez</t>
  </si>
  <si>
    <t>Coco Crisp</t>
  </si>
  <si>
    <t>J.D. Martinez</t>
  </si>
  <si>
    <t>Vernon Wells</t>
  </si>
  <si>
    <t>Denard Span</t>
  </si>
  <si>
    <t>Tim Lincecum</t>
  </si>
  <si>
    <t>David Price</t>
  </si>
  <si>
    <t>Addison Reed</t>
  </si>
  <si>
    <t>Heath Bell</t>
  </si>
  <si>
    <t>Daniel Hudson</t>
  </si>
  <si>
    <t>Rafael Betancourt</t>
  </si>
  <si>
    <t>Kyle Farnsworth</t>
  </si>
  <si>
    <t>Matt Thornton</t>
  </si>
  <si>
    <t>Grant Balfour</t>
  </si>
  <si>
    <t>Jurickson Profar</t>
  </si>
  <si>
    <t>Rex Brothers</t>
  </si>
  <si>
    <t>Glen Perkins</t>
  </si>
  <si>
    <t>Dayan Viciedo</t>
  </si>
  <si>
    <t>Luke Hochevar</t>
  </si>
  <si>
    <t>Joaquin Benoit</t>
  </si>
  <si>
    <t>Jordan Schafer</t>
  </si>
  <si>
    <t>Brian Fuentes</t>
  </si>
  <si>
    <t>Aaron Crow</t>
  </si>
  <si>
    <t>Total So Far</t>
  </si>
  <si>
    <t>Remaining</t>
  </si>
  <si>
    <t>Rank</t>
  </si>
  <si>
    <t>Team</t>
  </si>
  <si>
    <t>AB</t>
  </si>
  <si>
    <t>OBP</t>
  </si>
  <si>
    <t>SLG</t>
  </si>
  <si>
    <t>OPS</t>
  </si>
  <si>
    <t>Value</t>
  </si>
  <si>
    <t>Buster Posey</t>
  </si>
  <si>
    <t>SF</t>
  </si>
  <si>
    <t>Carlos Santana</t>
  </si>
  <si>
    <t>CLE</t>
  </si>
  <si>
    <t>Yadier Molina</t>
  </si>
  <si>
    <t>STL</t>
  </si>
  <si>
    <t>Joe Mauer</t>
  </si>
  <si>
    <t>MIN</t>
  </si>
  <si>
    <t>BAL</t>
  </si>
  <si>
    <t>Mike Napoli</t>
  </si>
  <si>
    <t>FA</t>
  </si>
  <si>
    <t>Jesus Montero</t>
  </si>
  <si>
    <t>SEA</t>
  </si>
  <si>
    <t>Wilin Rosario</t>
  </si>
  <si>
    <t>COL</t>
  </si>
  <si>
    <t>Brian McCann</t>
  </si>
  <si>
    <t>ATL</t>
  </si>
  <si>
    <t>Carlos Ruiz</t>
  </si>
  <si>
    <t>PHI</t>
  </si>
  <si>
    <t>Miguel Montero</t>
  </si>
  <si>
    <t>ARI</t>
  </si>
  <si>
    <t>A.J. Pierzynski</t>
  </si>
  <si>
    <t>John Jaso</t>
  </si>
  <si>
    <t>Jonathan Lucroy</t>
  </si>
  <si>
    <t>MIL</t>
  </si>
  <si>
    <t>Russell Martin</t>
  </si>
  <si>
    <t>Alex Avila</t>
  </si>
  <si>
    <t>DET</t>
  </si>
  <si>
    <t>Salvador Perez</t>
  </si>
  <si>
    <t>KAN</t>
  </si>
  <si>
    <t>J.P. Arencibia</t>
  </si>
  <si>
    <t>TOR</t>
  </si>
  <si>
    <t>Ryan Doumit</t>
  </si>
  <si>
    <t>Rob Brantly</t>
  </si>
  <si>
    <t>MIA</t>
  </si>
  <si>
    <t>Jarrod Saltalamacchia</t>
  </si>
  <si>
    <t>BOS</t>
  </si>
  <si>
    <t>Geovany Soto</t>
  </si>
  <si>
    <t>TEX</t>
  </si>
  <si>
    <t>Wilson Ramos</t>
  </si>
  <si>
    <t>WAS</t>
  </si>
  <si>
    <t>Tyler Flowers</t>
  </si>
  <si>
    <t>CWS</t>
  </si>
  <si>
    <t xml:space="preserve">Yasmani Grandal </t>
  </si>
  <si>
    <t>SD</t>
  </si>
  <si>
    <t xml:space="preserve">Jason Castro </t>
  </si>
  <si>
    <t>HOU</t>
  </si>
  <si>
    <t>Chris Iannetta</t>
  </si>
  <si>
    <t>LAA</t>
  </si>
  <si>
    <t>A.J. Ellis</t>
  </si>
  <si>
    <t>LAD</t>
  </si>
  <si>
    <t xml:space="preserve">Derek Norris </t>
  </si>
  <si>
    <t>OAK</t>
  </si>
  <si>
    <t>Martin Maldonado</t>
  </si>
  <si>
    <t>Ryan Hanigan</t>
  </si>
  <si>
    <t>CIN</t>
  </si>
  <si>
    <t>Josh Thole</t>
  </si>
  <si>
    <t>NYM</t>
  </si>
  <si>
    <t>Welington Castillo</t>
  </si>
  <si>
    <t>CHC</t>
  </si>
  <si>
    <t>David Ross</t>
  </si>
  <si>
    <t>Ramon Hernandez</t>
  </si>
  <si>
    <t>Devin Mesoraco</t>
  </si>
  <si>
    <t>Jose Molina</t>
  </si>
  <si>
    <t>TB</t>
  </si>
  <si>
    <t>Nick Hundley</t>
  </si>
  <si>
    <t>Miguel Olivo</t>
  </si>
  <si>
    <t>John Buck</t>
  </si>
  <si>
    <t>Rod Barajas</t>
  </si>
  <si>
    <t>George Kottaras</t>
  </si>
  <si>
    <t>Lou Marson</t>
  </si>
  <si>
    <t>Yorvit Torrealba</t>
  </si>
  <si>
    <t>Michael McKenry</t>
  </si>
  <si>
    <t>PIT</t>
  </si>
  <si>
    <t>Erik Kratz</t>
  </si>
  <si>
    <t>Kurt Suzuki</t>
  </si>
  <si>
    <t>Jose Lobaton</t>
  </si>
  <si>
    <t>Brayan Pena</t>
  </si>
  <si>
    <t>Carlos Corporan</t>
  </si>
  <si>
    <t>Hector Sanchez</t>
  </si>
  <si>
    <t>Jeff Mathis</t>
  </si>
  <si>
    <t>Drew Butera</t>
  </si>
  <si>
    <t>Chris Stewart</t>
  </si>
  <si>
    <t>NYY</t>
  </si>
  <si>
    <t xml:space="preserve">Luis Martinez </t>
  </si>
  <si>
    <t>Matt Treanor</t>
  </si>
  <si>
    <t>Tony Cruz</t>
  </si>
  <si>
    <t>Chris Snyder</t>
  </si>
  <si>
    <t>Henry Blanco</t>
  </si>
  <si>
    <t>Kelly Shoppach</t>
  </si>
  <si>
    <t>Brian Schneider</t>
  </si>
  <si>
    <t>Jesus Flores</t>
  </si>
  <si>
    <t>Humberto Quintero</t>
  </si>
  <si>
    <t>Ryan Lavarnway</t>
  </si>
  <si>
    <t>Gerald Laird</t>
  </si>
  <si>
    <t>Anthony Recker</t>
  </si>
  <si>
    <t>Brett Hayes</t>
  </si>
  <si>
    <t>RotoChamp.com - 11-14-2012</t>
  </si>
  <si>
    <t>CATCHER</t>
  </si>
  <si>
    <t>Prince Fielder</t>
  </si>
  <si>
    <t>Joey Votto</t>
  </si>
  <si>
    <t>Albert Pujols</t>
  </si>
  <si>
    <t>Edwin Encarnacion</t>
  </si>
  <si>
    <t>Billy Butler</t>
  </si>
  <si>
    <t>Freddie Freeman</t>
  </si>
  <si>
    <t>Anthony Rizzo</t>
  </si>
  <si>
    <t>Paul Konerko</t>
  </si>
  <si>
    <t>Paul Goldschmidt</t>
  </si>
  <si>
    <t>Adrian Gonzalez</t>
  </si>
  <si>
    <t>Allen Craig</t>
  </si>
  <si>
    <t>Ike Davis</t>
  </si>
  <si>
    <t>Michael Cuddyer</t>
  </si>
  <si>
    <t>Corey Hart</t>
  </si>
  <si>
    <t>Mark Trumbo</t>
  </si>
  <si>
    <t xml:space="preserve">Kendrys Morales </t>
  </si>
  <si>
    <t>Adam LaRoche</t>
  </si>
  <si>
    <t>Eric Hosmer</t>
  </si>
  <si>
    <t>Chris Davis</t>
  </si>
  <si>
    <t>Logan Morrison</t>
  </si>
  <si>
    <t>Ryan Howard</t>
  </si>
  <si>
    <t>Adam Dunn</t>
  </si>
  <si>
    <t>Todd Frazier</t>
  </si>
  <si>
    <t>Daniel Murphy</t>
  </si>
  <si>
    <t>Garrett Jones</t>
  </si>
  <si>
    <t>Michael Young</t>
  </si>
  <si>
    <t>Mark Reynolds</t>
  </si>
  <si>
    <t>Justin Morneau</t>
  </si>
  <si>
    <t>John Mayberry</t>
  </si>
  <si>
    <t>Brandon Moss</t>
  </si>
  <si>
    <t>Dustin Ackley</t>
  </si>
  <si>
    <t>Yonder Alonso</t>
  </si>
  <si>
    <t>Carlos Lee</t>
  </si>
  <si>
    <t>Nick Swisher</t>
  </si>
  <si>
    <t>Lance Berkman</t>
  </si>
  <si>
    <t>Brandon Belt</t>
  </si>
  <si>
    <t>Kevin Youkilis</t>
  </si>
  <si>
    <t>Carlos Pena</t>
  </si>
  <si>
    <t>Mitch Moreland</t>
  </si>
  <si>
    <t>Justin Smoak</t>
  </si>
  <si>
    <t>Adam Lind</t>
  </si>
  <si>
    <t xml:space="preserve">Scott Moore </t>
  </si>
  <si>
    <t>Todd Helton</t>
  </si>
  <si>
    <t>Jordan Pacheco</t>
  </si>
  <si>
    <t>Brett Wallace</t>
  </si>
  <si>
    <t>Chris V Carter</t>
  </si>
  <si>
    <t>Wilson Betemit</t>
  </si>
  <si>
    <t>Ty Wigginton</t>
  </si>
  <si>
    <t xml:space="preserve">Tyler Moore </t>
  </si>
  <si>
    <t>Matt LaPorta</t>
  </si>
  <si>
    <t>Jeff Keppinger</t>
  </si>
  <si>
    <t>Brett Pill</t>
  </si>
  <si>
    <t>Tyler Colvin</t>
  </si>
  <si>
    <t>Bryan LaHair</t>
  </si>
  <si>
    <t>Juan Rivera</t>
  </si>
  <si>
    <t>Jesus Guzman</t>
  </si>
  <si>
    <t>Laynce Nix</t>
  </si>
  <si>
    <t>Aubrey Huff</t>
  </si>
  <si>
    <t>Greg Dobbs</t>
  </si>
  <si>
    <t>Mike Carp</t>
  </si>
  <si>
    <t>James Loney</t>
  </si>
  <si>
    <t>Mat Gamel</t>
  </si>
  <si>
    <t xml:space="preserve">Mauro Gomez </t>
  </si>
  <si>
    <t>Justin Turner</t>
  </si>
  <si>
    <t>Matt Carpenter</t>
  </si>
  <si>
    <t>Chris Parmelee</t>
  </si>
  <si>
    <t>Brent Lillibridge</t>
  </si>
  <si>
    <t>David Cooper</t>
  </si>
  <si>
    <t>Lyle Overbay</t>
  </si>
  <si>
    <t>Taylor Green</t>
  </si>
  <si>
    <t>Eric Chavez</t>
  </si>
  <si>
    <t xml:space="preserve">Chad Tracy </t>
  </si>
  <si>
    <t>Casey Kotchman</t>
  </si>
  <si>
    <t>Jason Giambi</t>
  </si>
  <si>
    <t>Matt Adams</t>
  </si>
  <si>
    <t xml:space="preserve">Brandon Snyder </t>
  </si>
  <si>
    <t>Jeff Baker</t>
  </si>
  <si>
    <t>Matt Downs</t>
  </si>
  <si>
    <t>Casey McGehee</t>
  </si>
  <si>
    <t>Miguel Cairo</t>
  </si>
  <si>
    <t>Eric Hinske</t>
  </si>
  <si>
    <t>1st BASEMAN</t>
  </si>
  <si>
    <t>Ben Zobrist</t>
  </si>
  <si>
    <t>Ian Kinsler</t>
  </si>
  <si>
    <t>Dustin Pedroia</t>
  </si>
  <si>
    <t>Jose Altuve</t>
  </si>
  <si>
    <t>Jason Kipnis</t>
  </si>
  <si>
    <t>Brandon Phillips</t>
  </si>
  <si>
    <t>Aaron Hill</t>
  </si>
  <si>
    <t>Kyle Seager</t>
  </si>
  <si>
    <t>Rickie Weeks</t>
  </si>
  <si>
    <t>Chase Utley</t>
  </si>
  <si>
    <t>Neil Walker</t>
  </si>
  <si>
    <t>Emilio Bonifacio</t>
  </si>
  <si>
    <t>Marco Scutaro</t>
  </si>
  <si>
    <t>Dan Uggla</t>
  </si>
  <si>
    <t>Kelly Johnson</t>
  </si>
  <si>
    <t>Howie Kendrick</t>
  </si>
  <si>
    <t>Omar Infante</t>
  </si>
  <si>
    <t>Gordon Beckham</t>
  </si>
  <si>
    <t>Logan Forsythe</t>
  </si>
  <si>
    <t>Danny Espinosa</t>
  </si>
  <si>
    <t>Darwin Barney</t>
  </si>
  <si>
    <t>Cliff Pennington</t>
  </si>
  <si>
    <t>Mark Ellis</t>
  </si>
  <si>
    <t>Chris Getz</t>
  </si>
  <si>
    <t>Chris Nelson</t>
  </si>
  <si>
    <t xml:space="preserve">Donovan Solano </t>
  </si>
  <si>
    <t>Daniel Descalso</t>
  </si>
  <si>
    <t>Ryan Roberts</t>
  </si>
  <si>
    <t>Adam Rosales</t>
  </si>
  <si>
    <t>Sean Rodriguez</t>
  </si>
  <si>
    <t xml:space="preserve">Jordany Valdespin </t>
  </si>
  <si>
    <t>Jamey Carroll</t>
  </si>
  <si>
    <t>Robert Andino</t>
  </si>
  <si>
    <t>Pedro Ciriaco</t>
  </si>
  <si>
    <t>Orlando Hudson</t>
  </si>
  <si>
    <t>Maicer Izturis</t>
  </si>
  <si>
    <t>Jerry Hairston</t>
  </si>
  <si>
    <t>Michael Martinez</t>
  </si>
  <si>
    <t>Ryan Theriot</t>
  </si>
  <si>
    <t>Jonathan Herrera</t>
  </si>
  <si>
    <t>Tyler Greene</t>
  </si>
  <si>
    <t>Skip Schumaker</t>
  </si>
  <si>
    <t xml:space="preserve">Elian Herrera </t>
  </si>
  <si>
    <t>Alexi Casilla</t>
  </si>
  <si>
    <t>Johnny Giavotella</t>
  </si>
  <si>
    <t>Nick Punto</t>
  </si>
  <si>
    <t xml:space="preserve">Freddy Galvis </t>
  </si>
  <si>
    <t>Elliot Johnson</t>
  </si>
  <si>
    <t>Ramon Santiago</t>
  </si>
  <si>
    <t>Jemile Weeks</t>
  </si>
  <si>
    <t>Josh Harrison</t>
  </si>
  <si>
    <t>Alexi Amarista</t>
  </si>
  <si>
    <t>Manny Burriss</t>
  </si>
  <si>
    <t>Steve Lombardozzi</t>
  </si>
  <si>
    <t>Brian Roberts</t>
  </si>
  <si>
    <t xml:space="preserve">Brock Holt </t>
  </si>
  <si>
    <t xml:space="preserve">Ryan Flaherty </t>
  </si>
  <si>
    <t>Wilson Valdez</t>
  </si>
  <si>
    <t>Ryan Raburn</t>
  </si>
  <si>
    <t>Will Rhymes</t>
  </si>
  <si>
    <t>Eduardo Escobar</t>
  </si>
  <si>
    <t>Jayson Nix</t>
  </si>
  <si>
    <t>Yuniesky Betancourt</t>
  </si>
  <si>
    <t>Ronny Cedeno</t>
  </si>
  <si>
    <t>Mike Fontenot</t>
  </si>
  <si>
    <t>Adam Kennedy</t>
  </si>
  <si>
    <t>Donnie Murphy</t>
  </si>
  <si>
    <t>DJ LeMahieu</t>
  </si>
  <si>
    <t>Brooks Conrad</t>
  </si>
  <si>
    <t>Andy Parrino</t>
  </si>
  <si>
    <t>2nd BASEMAN</t>
  </si>
  <si>
    <t>Miguel Cabrera</t>
  </si>
  <si>
    <t>Evan Longoria</t>
  </si>
  <si>
    <t>Adrian Beltre</t>
  </si>
  <si>
    <t>Aramis Ramirez</t>
  </si>
  <si>
    <t>Hanley Ramirez</t>
  </si>
  <si>
    <t xml:space="preserve">Will Middlebrooks </t>
  </si>
  <si>
    <t>David Wright</t>
  </si>
  <si>
    <t>Brett Lawrie</t>
  </si>
  <si>
    <t>Chase Headley</t>
  </si>
  <si>
    <t>Pablo Sandoval</t>
  </si>
  <si>
    <t>Ryan Zimmerman</t>
  </si>
  <si>
    <t>Pedro Alvarez</t>
  </si>
  <si>
    <t>David Freese</t>
  </si>
  <si>
    <t>Trevor Plouffe</t>
  </si>
  <si>
    <t>Mike Moustakas</t>
  </si>
  <si>
    <t>Alex Rodriguez</t>
  </si>
  <si>
    <t xml:space="preserve">Josh Donaldson </t>
  </si>
  <si>
    <t>Manny Machado</t>
  </si>
  <si>
    <t>Lonnie Chisenhall</t>
  </si>
  <si>
    <t>Chris Johnson</t>
  </si>
  <si>
    <t>Juan Francisco</t>
  </si>
  <si>
    <t>Placido Polanco</t>
  </si>
  <si>
    <t>Alberto Callaspo</t>
  </si>
  <si>
    <t xml:space="preserve">Luis Cruz </t>
  </si>
  <si>
    <t>Matt Dominguez</t>
  </si>
  <si>
    <t xml:space="preserve">Joaquin Arias </t>
  </si>
  <si>
    <t>Scott Rolen</t>
  </si>
  <si>
    <t>Brent Morel</t>
  </si>
  <si>
    <t xml:space="preserve">Adeiny Hechavarria </t>
  </si>
  <si>
    <t>Chone Figgins</t>
  </si>
  <si>
    <t>Luis Valbuena</t>
  </si>
  <si>
    <t>Jack Hannahan</t>
  </si>
  <si>
    <t xml:space="preserve">Ryan Wheeler </t>
  </si>
  <si>
    <t>Willie Bloomquist</t>
  </si>
  <si>
    <t>Danny Valencia</t>
  </si>
  <si>
    <t>Cody Ransom</t>
  </si>
  <si>
    <t>Eric Sogard</t>
  </si>
  <si>
    <t>Jason Donald</t>
  </si>
  <si>
    <t xml:space="preserve">Josh Vitters </t>
  </si>
  <si>
    <t xml:space="preserve">Kevin Frandsen </t>
  </si>
  <si>
    <t>Brandon Inge</t>
  </si>
  <si>
    <t>Mark DeRosa</t>
  </si>
  <si>
    <t>3rd BASEMAN</t>
  </si>
  <si>
    <t>Troy Tulowitzki</t>
  </si>
  <si>
    <t>Jose Reyes</t>
  </si>
  <si>
    <t>Jimmy Rollins</t>
  </si>
  <si>
    <t>Elvis Andrus</t>
  </si>
  <si>
    <t>Starlin Castro</t>
  </si>
  <si>
    <t>Asdrubal Cabrera</t>
  </si>
  <si>
    <t>Ian Desmond</t>
  </si>
  <si>
    <t xml:space="preserve">Josh Rutledge </t>
  </si>
  <si>
    <t>Alexei Ramirez</t>
  </si>
  <si>
    <t>Erick Aybar</t>
  </si>
  <si>
    <t>Jed Lowrie</t>
  </si>
  <si>
    <t>Alcides Escobar</t>
  </si>
  <si>
    <t>Zack Cozart</t>
  </si>
  <si>
    <t>Derek Jeter</t>
  </si>
  <si>
    <t>J.J. Hardy</t>
  </si>
  <si>
    <t>Yunel Escobar</t>
  </si>
  <si>
    <t>Andrelton Simmons</t>
  </si>
  <si>
    <t>Everth Cabrera</t>
  </si>
  <si>
    <t>Ruben Tejada</t>
  </si>
  <si>
    <t>Jhonny Peralta</t>
  </si>
  <si>
    <t>Mike Aviles</t>
  </si>
  <si>
    <t>Rafael Furcal</t>
  </si>
  <si>
    <t>Alex Gonzalez</t>
  </si>
  <si>
    <t>Stephen Drew</t>
  </si>
  <si>
    <t>Eduardo Nunez</t>
  </si>
  <si>
    <t>Brandon Crawford</t>
  </si>
  <si>
    <t xml:space="preserve">Jean Segura </t>
  </si>
  <si>
    <t>Clint Barmes</t>
  </si>
  <si>
    <t>Brendan Ryan</t>
  </si>
  <si>
    <t>Pedro Florimon</t>
  </si>
  <si>
    <t xml:space="preserve">Tyler Pastornicky </t>
  </si>
  <si>
    <t>Jose Iglesias</t>
  </si>
  <si>
    <t>John McDonald</t>
  </si>
  <si>
    <t>Jason Bartlett</t>
  </si>
  <si>
    <t>Paul Janish</t>
  </si>
  <si>
    <t>Reid Brignac</t>
  </si>
  <si>
    <t xml:space="preserve">Brian Dozier </t>
  </si>
  <si>
    <t xml:space="preserve">Brandon Hicks </t>
  </si>
  <si>
    <t>Peter Kozma</t>
  </si>
  <si>
    <t>SHORTSTOP</t>
  </si>
  <si>
    <t>Mike Trout</t>
  </si>
  <si>
    <t>Ryan Braun</t>
  </si>
  <si>
    <t>Matt Kemp</t>
  </si>
  <si>
    <t>Andrew McCutchen</t>
  </si>
  <si>
    <t>Giancarlo Stanton</t>
  </si>
  <si>
    <t>Jose Bautista</t>
  </si>
  <si>
    <t>Josh Hamilton</t>
  </si>
  <si>
    <t>Adam Jones</t>
  </si>
  <si>
    <t>Curtis Granderson</t>
  </si>
  <si>
    <t>Bryce Harper</t>
  </si>
  <si>
    <t>Jay Bruce</t>
  </si>
  <si>
    <t>Jason Heyward</t>
  </si>
  <si>
    <t>Justin Upton</t>
  </si>
  <si>
    <t>Carlos Beltran</t>
  </si>
  <si>
    <t>Yoenis Cespedes</t>
  </si>
  <si>
    <t>Matt Holliday</t>
  </si>
  <si>
    <t>Jacoby Ellsbury</t>
  </si>
  <si>
    <t>B.J. Upton</t>
  </si>
  <si>
    <t>Norichika Aoki</t>
  </si>
  <si>
    <t>Josh Willingham</t>
  </si>
  <si>
    <t>Alex Rios</t>
  </si>
  <si>
    <t>Michael Bourn</t>
  </si>
  <si>
    <t>Melky Cabrera</t>
  </si>
  <si>
    <t>Nick Markakis</t>
  </si>
  <si>
    <t>Alex Gordon</t>
  </si>
  <si>
    <t>Shane Victorino</t>
  </si>
  <si>
    <t>Desmond Jennings</t>
  </si>
  <si>
    <t>Austin Jackson</t>
  </si>
  <si>
    <t>Josh Reddick</t>
  </si>
  <si>
    <t>Alejandro de Aza</t>
  </si>
  <si>
    <t>Brett Gardner</t>
  </si>
  <si>
    <t>Hunter Pence</t>
  </si>
  <si>
    <t>Ben Revere</t>
  </si>
  <si>
    <t>Nelson Cruz</t>
  </si>
  <si>
    <t>Andre Ethier</t>
  </si>
  <si>
    <t>Ichiro Suzuki</t>
  </si>
  <si>
    <t>Michael Brantley</t>
  </si>
  <si>
    <t>Shin-Soo Choo</t>
  </si>
  <si>
    <t>Alfonso Soriano</t>
  </si>
  <si>
    <t>Michael Morse</t>
  </si>
  <si>
    <t>Torii Hunter</t>
  </si>
  <si>
    <t>Matt Joyce</t>
  </si>
  <si>
    <t>Dexter Fowler</t>
  </si>
  <si>
    <t>David Murphy</t>
  </si>
  <si>
    <t>Domonic Brown</t>
  </si>
  <si>
    <t>Justin Ruggiano</t>
  </si>
  <si>
    <t>Ryan Ludwick</t>
  </si>
  <si>
    <t>Jason Kubel</t>
  </si>
  <si>
    <t>Lucas Duda</t>
  </si>
  <si>
    <t>Carlos Quentin</t>
  </si>
  <si>
    <t>Delmon Young</t>
  </si>
  <si>
    <t>Jon Jay</t>
  </si>
  <si>
    <t xml:space="preserve">Adam Eaton </t>
  </si>
  <si>
    <t>Carlos Gomez</t>
  </si>
  <si>
    <t>Jose Tabata</t>
  </si>
  <si>
    <t>Nate Schierholtz</t>
  </si>
  <si>
    <t>Jayson Werth</t>
  </si>
  <si>
    <t>Lorenzo Cain</t>
  </si>
  <si>
    <t>Colby Rasmus</t>
  </si>
  <si>
    <t>Chris B Young</t>
  </si>
  <si>
    <t>David DeJesus</t>
  </si>
  <si>
    <t>Angel Pagan</t>
  </si>
  <si>
    <t>Cameron Maybin</t>
  </si>
  <si>
    <t>Drew Stubbs</t>
  </si>
  <si>
    <t>Tony Campana</t>
  </si>
  <si>
    <t>Carl Crawford</t>
  </si>
  <si>
    <t>Cody Ross</t>
  </si>
  <si>
    <t xml:space="preserve">Justin Maxwell </t>
  </si>
  <si>
    <t>Michael Saunders</t>
  </si>
  <si>
    <t>Jeff Francoeur</t>
  </si>
  <si>
    <t>Chris Heisey</t>
  </si>
  <si>
    <t>Will Venable</t>
  </si>
  <si>
    <t>Peter Bourjos</t>
  </si>
  <si>
    <t>Seth Smith</t>
  </si>
  <si>
    <t>Fernando Martinez</t>
  </si>
  <si>
    <t>Travis Snider</t>
  </si>
  <si>
    <t xml:space="preserve">Gregor Blanco </t>
  </si>
  <si>
    <t>Andres Torres</t>
  </si>
  <si>
    <t>Ezequiel Carrera</t>
  </si>
  <si>
    <t>Sam Fuld</t>
  </si>
  <si>
    <t>Franklin Gutierrez</t>
  </si>
  <si>
    <t>Nolan Reimold</t>
  </si>
  <si>
    <t xml:space="preserve">Anthony Gose </t>
  </si>
  <si>
    <t>Andy Dirks</t>
  </si>
  <si>
    <t>Roger Bernadina</t>
  </si>
  <si>
    <t>Casper Wells</t>
  </si>
  <si>
    <t xml:space="preserve">Daniel Nava </t>
  </si>
  <si>
    <t>Jarrod Dyson</t>
  </si>
  <si>
    <t>Rajai Davis</t>
  </si>
  <si>
    <t>Alex Presley</t>
  </si>
  <si>
    <t>Gerardo Parra</t>
  </si>
  <si>
    <t>Eric Young</t>
  </si>
  <si>
    <t>Juan Pierre</t>
  </si>
  <si>
    <t>Raul Ibanez</t>
  </si>
  <si>
    <t>Andruw Jones</t>
  </si>
  <si>
    <t>Chris Dickerson</t>
  </si>
  <si>
    <t>Nate McLouth</t>
  </si>
  <si>
    <t>Mike Baxter</t>
  </si>
  <si>
    <t>Leonys Martin</t>
  </si>
  <si>
    <t xml:space="preserve">Quintin Berry </t>
  </si>
  <si>
    <t xml:space="preserve">Brett Jackson </t>
  </si>
  <si>
    <t>Jason Bay</t>
  </si>
  <si>
    <t>Chris Coghlan</t>
  </si>
  <si>
    <t>Darin Mastroianni</t>
  </si>
  <si>
    <t xml:space="preserve">Avisail Garcia </t>
  </si>
  <si>
    <t>Ben Francisco</t>
  </si>
  <si>
    <t>Nyjer Morgan</t>
  </si>
  <si>
    <t>Craig Gentry</t>
  </si>
  <si>
    <t>Ryan Sweeney</t>
  </si>
  <si>
    <t>Eric Thames</t>
  </si>
  <si>
    <t>Chris Denorfia</t>
  </si>
  <si>
    <t>Scott Hairston</t>
  </si>
  <si>
    <t>Dewayne Wise</t>
  </si>
  <si>
    <t>Mark Kotsay</t>
  </si>
  <si>
    <t xml:space="preserve">Gorkys Hernandez </t>
  </si>
  <si>
    <t xml:space="preserve">Kirk Nieuwenhuis </t>
  </si>
  <si>
    <t>Collin Cowgill</t>
  </si>
  <si>
    <t>Brennan Boesch</t>
  </si>
  <si>
    <t>A.J. Pollock</t>
  </si>
  <si>
    <t>Charlie Blackmon</t>
  </si>
  <si>
    <t>Andrew Brown</t>
  </si>
  <si>
    <t xml:space="preserve">Corey Brown </t>
  </si>
  <si>
    <t>Bryan Petersen</t>
  </si>
  <si>
    <t>Dave Sappelt</t>
  </si>
  <si>
    <t>Russ Canzler</t>
  </si>
  <si>
    <t>Brian Bogusevic</t>
  </si>
  <si>
    <t xml:space="preserve">Jordan Danks </t>
  </si>
  <si>
    <t>Jason Bourgeois</t>
  </si>
  <si>
    <t>Johnny Damon</t>
  </si>
  <si>
    <t>Xavier Paul</t>
  </si>
  <si>
    <t>Trayvon Robinson</t>
  </si>
  <si>
    <t>Jonny Gomes</t>
  </si>
  <si>
    <t>Rick Ankiel</t>
  </si>
  <si>
    <t xml:space="preserve">Brandon Barnes </t>
  </si>
  <si>
    <t>Hideki Matsui</t>
  </si>
  <si>
    <t>Bobby Abreu</t>
  </si>
  <si>
    <t>Kosuke Fukudome</t>
  </si>
  <si>
    <t>Darnell McDonald</t>
  </si>
  <si>
    <t>Shelley Duncan</t>
  </si>
  <si>
    <t>Don Kelly</t>
  </si>
  <si>
    <t>Reed Johnson</t>
  </si>
  <si>
    <t>Shane Robinson</t>
  </si>
  <si>
    <t>Matt Diaz</t>
  </si>
  <si>
    <t>Mitch Maier</t>
  </si>
  <si>
    <t>Endy Chavez</t>
  </si>
  <si>
    <t>Jose Constanza</t>
  </si>
  <si>
    <t xml:space="preserve">Ryan Kalish </t>
  </si>
  <si>
    <t>Marlon Byrd</t>
  </si>
  <si>
    <t>Jimmy Paredes</t>
  </si>
  <si>
    <t>Adron Chambers</t>
  </si>
  <si>
    <t>Scott Cousins</t>
  </si>
  <si>
    <t>OUTFIELDER</t>
  </si>
  <si>
    <t>L</t>
  </si>
  <si>
    <t>BB</t>
  </si>
  <si>
    <t>Justin Verlander</t>
  </si>
  <si>
    <t>Clayton Kershaw</t>
  </si>
  <si>
    <t>Stephen Strasburg</t>
  </si>
  <si>
    <t>Cliff Lee</t>
  </si>
  <si>
    <t>Matt Cain</t>
  </si>
  <si>
    <t>Cole Hamels</t>
  </si>
  <si>
    <t>Jered Weaver</t>
  </si>
  <si>
    <t>Felix Hernandez</t>
  </si>
  <si>
    <t>Kris Medlen</t>
  </si>
  <si>
    <t>Gio Gonzalez</t>
  </si>
  <si>
    <t>Chris Sale</t>
  </si>
  <si>
    <t>Madison Bumgarner</t>
  </si>
  <si>
    <t>Roy Halladay</t>
  </si>
  <si>
    <t>Johnny Cueto</t>
  </si>
  <si>
    <t>Adam Wainwright</t>
  </si>
  <si>
    <t>Doug Fister</t>
  </si>
  <si>
    <t>James Shields</t>
  </si>
  <si>
    <t>Mat Latos</t>
  </si>
  <si>
    <t xml:space="preserve">Yu Darvish </t>
  </si>
  <si>
    <t>Matt Harvey</t>
  </si>
  <si>
    <t>Alexi Ogando</t>
  </si>
  <si>
    <t>Max Scherzer</t>
  </si>
  <si>
    <t>Jordan Zimmermann</t>
  </si>
  <si>
    <t>Zack Greinke</t>
  </si>
  <si>
    <t>Marco Estrada</t>
  </si>
  <si>
    <t>Matt Garza</t>
  </si>
  <si>
    <t>Hiroki Kuroda</t>
  </si>
  <si>
    <t>Yovani Gallardo</t>
  </si>
  <si>
    <t>Josh Johnson</t>
  </si>
  <si>
    <t>C.J. Wilson</t>
  </si>
  <si>
    <t>Brett Anderson</t>
  </si>
  <si>
    <t>Ian Kennedy</t>
  </si>
  <si>
    <t>Jeff Samardzija</t>
  </si>
  <si>
    <t>Mike Fiers</t>
  </si>
  <si>
    <t>Anibal Sanchez</t>
  </si>
  <si>
    <t>Dan Haren</t>
  </si>
  <si>
    <t>Andrew Cashner</t>
  </si>
  <si>
    <t>Lance Lynn</t>
  </si>
  <si>
    <t>Wade Miley</t>
  </si>
  <si>
    <t>Jeremy Hellickson</t>
  </si>
  <si>
    <t>Kyle Lohse</t>
  </si>
  <si>
    <t>Ryan Vogelsong</t>
  </si>
  <si>
    <t xml:space="preserve">A.J. Griffin </t>
  </si>
  <si>
    <t>Chris Carpenter</t>
  </si>
  <si>
    <t>Ryan Dempster</t>
  </si>
  <si>
    <t>Jarrod Parker</t>
  </si>
  <si>
    <t>Trevor Cahill</t>
  </si>
  <si>
    <t>Tim Hudson</t>
  </si>
  <si>
    <t xml:space="preserve">Mark Rogers </t>
  </si>
  <si>
    <t>Brandon Morrow</t>
  </si>
  <si>
    <t xml:space="preserve">Erasmo Ramirez </t>
  </si>
  <si>
    <t>Matt Harrison</t>
  </si>
  <si>
    <t>Wandy Rodriguez</t>
  </si>
  <si>
    <t>Jake Peavy</t>
  </si>
  <si>
    <t>Shaun Marcum</t>
  </si>
  <si>
    <t>Mark Buehrle</t>
  </si>
  <si>
    <t>Jon Lester</t>
  </si>
  <si>
    <t>Andy Pettitte</t>
  </si>
  <si>
    <t>Brandon McCarthy</t>
  </si>
  <si>
    <t>Alex Cobb</t>
  </si>
  <si>
    <t>Michael Pineda</t>
  </si>
  <si>
    <t xml:space="preserve">Drew Smyly </t>
  </si>
  <si>
    <t xml:space="preserve">Johan Santana </t>
  </si>
  <si>
    <t>Jason Vargas</t>
  </si>
  <si>
    <t>Tommy Hanson</t>
  </si>
  <si>
    <t xml:space="preserve">Hisashi Iwakuma </t>
  </si>
  <si>
    <t>Dillon Gee</t>
  </si>
  <si>
    <t>Ted Lilly</t>
  </si>
  <si>
    <t>Chris Capuano</t>
  </si>
  <si>
    <t xml:space="preserve">David Phelps </t>
  </si>
  <si>
    <t>Homer Bailey</t>
  </si>
  <si>
    <t>Edwin Jackson</t>
  </si>
  <si>
    <t>Derek Holland</t>
  </si>
  <si>
    <t>Bronson Arroyo</t>
  </si>
  <si>
    <t>Franklin Morales</t>
  </si>
  <si>
    <t>Matt Moore</t>
  </si>
  <si>
    <t>Ervin Santana</t>
  </si>
  <si>
    <t>Josh Beckett</t>
  </si>
  <si>
    <t>Brett Myers</t>
  </si>
  <si>
    <t>Mike Minor</t>
  </si>
  <si>
    <t>Paul Maholm</t>
  </si>
  <si>
    <t>Ross Detwiler</t>
  </si>
  <si>
    <t>Joe Blanton</t>
  </si>
  <si>
    <t>Jason Hammel</t>
  </si>
  <si>
    <t>Chad Billingsley</t>
  </si>
  <si>
    <t>Vance Worley</t>
  </si>
  <si>
    <t>Jeff Karstens</t>
  </si>
  <si>
    <t>Phil Hughes</t>
  </si>
  <si>
    <t xml:space="preserve">Scott Baker </t>
  </si>
  <si>
    <t>Gavin Floyd</t>
  </si>
  <si>
    <t xml:space="preserve">Kyle McPherson </t>
  </si>
  <si>
    <t>James McDonald</t>
  </si>
  <si>
    <t>Mike Leake</t>
  </si>
  <si>
    <t>Ivan Nova</t>
  </si>
  <si>
    <t>Brandon Beachy</t>
  </si>
  <si>
    <t>Jerome Williams</t>
  </si>
  <si>
    <t>Clay Buchholz</t>
  </si>
  <si>
    <t xml:space="preserve">Miguel Gonzalez </t>
  </si>
  <si>
    <t>Wei Yin Chen</t>
  </si>
  <si>
    <t>Jonathon Niese</t>
  </si>
  <si>
    <t>Josh Collmenter</t>
  </si>
  <si>
    <t>Clayton Richard</t>
  </si>
  <si>
    <t>Joe Saunders</t>
  </si>
  <si>
    <t>Chris Tillman</t>
  </si>
  <si>
    <t xml:space="preserve">Casey Kelly </t>
  </si>
  <si>
    <t>Felix Doubront</t>
  </si>
  <si>
    <t>Lucas Harrell</t>
  </si>
  <si>
    <t>Bud Norris</t>
  </si>
  <si>
    <t>Roy Oswalt</t>
  </si>
  <si>
    <t>A.J. Burnett</t>
  </si>
  <si>
    <t>Colby Lewis</t>
  </si>
  <si>
    <t>Bartolo Colon</t>
  </si>
  <si>
    <t xml:space="preserve">Shelby Miller </t>
  </si>
  <si>
    <t>Travis Wood</t>
  </si>
  <si>
    <t>J.A. Happ</t>
  </si>
  <si>
    <t>Cory Luebke</t>
  </si>
  <si>
    <t>Wade Davis</t>
  </si>
  <si>
    <t>Scott Diamond</t>
  </si>
  <si>
    <t>Brad Mills</t>
  </si>
  <si>
    <t>Eric Stults</t>
  </si>
  <si>
    <t xml:space="preserve">Tyler Skaggs </t>
  </si>
  <si>
    <t>Kyle Kendrick</t>
  </si>
  <si>
    <t>Zach McAllister</t>
  </si>
  <si>
    <t>Tom Milone</t>
  </si>
  <si>
    <t>Jaime Garcia</t>
  </si>
  <si>
    <t>Jacob Turner</t>
  </si>
  <si>
    <t>Erik Bedard</t>
  </si>
  <si>
    <t>Jeff Niemann</t>
  </si>
  <si>
    <t>Jorge de la Rosa</t>
  </si>
  <si>
    <t xml:space="preserve">Tsuyoshi Wada </t>
  </si>
  <si>
    <t>Freddy Garcia</t>
  </si>
  <si>
    <t>Trevor Bauer</t>
  </si>
  <si>
    <t>Brad Lincoln</t>
  </si>
  <si>
    <t xml:space="preserve">Cole DeVries </t>
  </si>
  <si>
    <t xml:space="preserve">Jose Quintana </t>
  </si>
  <si>
    <t>Juan Nicasio</t>
  </si>
  <si>
    <t>Bruce Chen</t>
  </si>
  <si>
    <t>Justin Masterson</t>
  </si>
  <si>
    <t>Alfredo Aceves</t>
  </si>
  <si>
    <t>Aaron Harang</t>
  </si>
  <si>
    <t>Francisco Liriano</t>
  </si>
  <si>
    <t>Jake Westbrook</t>
  </si>
  <si>
    <t>Tim Stauffer</t>
  </si>
  <si>
    <t>Duane Below</t>
  </si>
  <si>
    <t>Jeremy Guthrie</t>
  </si>
  <si>
    <t>Mike Pelfrey</t>
  </si>
  <si>
    <t>John Danks</t>
  </si>
  <si>
    <t>Edinson Volquez</t>
  </si>
  <si>
    <t>Julio Teheran</t>
  </si>
  <si>
    <t xml:space="preserve">Gerrit Cole </t>
  </si>
  <si>
    <t>Blake Beavan</t>
  </si>
  <si>
    <t>Rubby De La Rosa</t>
  </si>
  <si>
    <t>Randall Delgado</t>
  </si>
  <si>
    <t>Jhoulys Chacin</t>
  </si>
  <si>
    <t>Chris Narveson</t>
  </si>
  <si>
    <t>Rich Harden</t>
  </si>
  <si>
    <t>Ricky Nolasco</t>
  </si>
  <si>
    <t>Andrew Miller</t>
  </si>
  <si>
    <t xml:space="preserve">Carlos Carrasco </t>
  </si>
  <si>
    <t>Kevin Millwood</t>
  </si>
  <si>
    <t>Barry Zito</t>
  </si>
  <si>
    <t>Wade LeBlanc</t>
  </si>
  <si>
    <t>Jake Arrieta</t>
  </si>
  <si>
    <t>Guillermo Moscoso</t>
  </si>
  <si>
    <t>Brian Duensing</t>
  </si>
  <si>
    <t>Dylan Bundy</t>
  </si>
  <si>
    <t>Zach Britton</t>
  </si>
  <si>
    <t>Jordan Lyles</t>
  </si>
  <si>
    <t>Alfredo Simon</t>
  </si>
  <si>
    <t>Luis Mendoza</t>
  </si>
  <si>
    <t>Carl Pavano</t>
  </si>
  <si>
    <t>Livan Hernandez</t>
  </si>
  <si>
    <t>Kevin Correia</t>
  </si>
  <si>
    <t>Danny Hultzen</t>
  </si>
  <si>
    <t>Drew Pomeranz</t>
  </si>
  <si>
    <t xml:space="preserve">Dan Straily </t>
  </si>
  <si>
    <t>Ricky Romero</t>
  </si>
  <si>
    <t>Philip Humber</t>
  </si>
  <si>
    <t>John Lannan</t>
  </si>
  <si>
    <t xml:space="preserve">Christian Friedrich </t>
  </si>
  <si>
    <t>Esmil Rogers</t>
  </si>
  <si>
    <t>Brett Cecil</t>
  </si>
  <si>
    <t>Tommy Hunter</t>
  </si>
  <si>
    <t>Carlos Zambrano</t>
  </si>
  <si>
    <t>Josh Outman</t>
  </si>
  <si>
    <t>Dylan Axelrod</t>
  </si>
  <si>
    <t>Rick Porcello</t>
  </si>
  <si>
    <t>Nathan Eovaldi</t>
  </si>
  <si>
    <t>Jason Marquis</t>
  </si>
  <si>
    <t>Ubaldo Jimenez</t>
  </si>
  <si>
    <t>Jeff Francis</t>
  </si>
  <si>
    <t>Charlie Morton</t>
  </si>
  <si>
    <t>Henderson Alvarez</t>
  </si>
  <si>
    <t>Jair Jurrjens</t>
  </si>
  <si>
    <t>David Huff</t>
  </si>
  <si>
    <t>Tyler Chatwood</t>
  </si>
  <si>
    <t>Randy Wells</t>
  </si>
  <si>
    <t>Daisuke Matsuzaka</t>
  </si>
  <si>
    <t xml:space="preserve">Rudy Owens </t>
  </si>
  <si>
    <t xml:space="preserve">Martin Perez </t>
  </si>
  <si>
    <t>Chris Rusin</t>
  </si>
  <si>
    <t xml:space="preserve">Adam Warren </t>
  </si>
  <si>
    <t>John Lackey</t>
  </si>
  <si>
    <t>Aaron Cook</t>
  </si>
  <si>
    <t>Garrett Richards</t>
  </si>
  <si>
    <t>Derek Lowe</t>
  </si>
  <si>
    <t>Roberto Hernandez</t>
  </si>
  <si>
    <t>Chris Volstad</t>
  </si>
  <si>
    <t>Chien-Ming Wang</t>
  </si>
  <si>
    <t>Liam Hendriks</t>
  </si>
  <si>
    <t>Casey Coleman</t>
  </si>
  <si>
    <t>Alex White</t>
  </si>
  <si>
    <t xml:space="preserve">Dallas Keuchel </t>
  </si>
  <si>
    <t>Nick Blackburn</t>
  </si>
  <si>
    <t>STARTING PITCHER</t>
  </si>
  <si>
    <t>Saves</t>
  </si>
  <si>
    <t>Holds</t>
  </si>
  <si>
    <t>Craig Kimbrel</t>
  </si>
  <si>
    <t>Aroldis Chapman</t>
  </si>
  <si>
    <t>Jonathan Papelbon</t>
  </si>
  <si>
    <t>Jason Motte</t>
  </si>
  <si>
    <t>Joe Nathan</t>
  </si>
  <si>
    <t>J.J. Putz</t>
  </si>
  <si>
    <t>Mariano Rivera</t>
  </si>
  <si>
    <t>Ernesto Frieri</t>
  </si>
  <si>
    <t>Huston Street</t>
  </si>
  <si>
    <t>Jim Johnson</t>
  </si>
  <si>
    <t>Fernando Rodney</t>
  </si>
  <si>
    <t>Tom Wilhelmsen</t>
  </si>
  <si>
    <t>Greg Holland</t>
  </si>
  <si>
    <t>Drew Storen</t>
  </si>
  <si>
    <t>Joel Hanrahan</t>
  </si>
  <si>
    <t>Sergio Romo</t>
  </si>
  <si>
    <t>Chris Perez</t>
  </si>
  <si>
    <t>Wilton Lopez</t>
  </si>
  <si>
    <t>Kenley Jansen</t>
  </si>
  <si>
    <t>John Axford</t>
  </si>
  <si>
    <t>Jake McGee</t>
  </si>
  <si>
    <t>David Robertson</t>
  </si>
  <si>
    <t>Sergio Santos</t>
  </si>
  <si>
    <t>Sean Marshall</t>
  </si>
  <si>
    <t>Steve Cishek</t>
  </si>
  <si>
    <t>Brian Wilson</t>
  </si>
  <si>
    <t>Jason Grilli</t>
  </si>
  <si>
    <t>Koji Uehara</t>
  </si>
  <si>
    <t>Carlos Marmol</t>
  </si>
  <si>
    <t>Jonny Venters</t>
  </si>
  <si>
    <t>Joel Peralta</t>
  </si>
  <si>
    <t>Frank Francisco</t>
  </si>
  <si>
    <t>Al Alburquerque</t>
  </si>
  <si>
    <t>Steve Delabar</t>
  </si>
  <si>
    <t>Sean Doolittle</t>
  </si>
  <si>
    <t>Andrew Bailey</t>
  </si>
  <si>
    <t>Junichi Tazawa</t>
  </si>
  <si>
    <t xml:space="preserve">Trevor Rosenthal </t>
  </si>
  <si>
    <t>Casey Janssen</t>
  </si>
  <si>
    <t>Eric O'Flaherty</t>
  </si>
  <si>
    <t>Tyler Clippard</t>
  </si>
  <si>
    <t>Sam LeCure</t>
  </si>
  <si>
    <t>David Hernandez</t>
  </si>
  <si>
    <t xml:space="preserve">Jim Henderson </t>
  </si>
  <si>
    <t>Antonio Bastardo</t>
  </si>
  <si>
    <t>Brandon League</t>
  </si>
  <si>
    <t>Ryan Cook</t>
  </si>
  <si>
    <t xml:space="preserve">Ronald Belisario </t>
  </si>
  <si>
    <t>George Kontos</t>
  </si>
  <si>
    <t>Vinnie Pestano</t>
  </si>
  <si>
    <t>Darren O'Day</t>
  </si>
  <si>
    <t>Donnie Veal</t>
  </si>
  <si>
    <t xml:space="preserve">Nick Vincent </t>
  </si>
  <si>
    <t>Jesse Crain</t>
  </si>
  <si>
    <t>Francisco J Rodriguez</t>
  </si>
  <si>
    <t>Luke Gregerson</t>
  </si>
  <si>
    <t>Troy Patton</t>
  </si>
  <si>
    <t>Kelvin Herrera</t>
  </si>
  <si>
    <t>Mitchell Boggs</t>
  </si>
  <si>
    <t>Octavio Dotel</t>
  </si>
  <si>
    <t xml:space="preserve">Luis Avilan </t>
  </si>
  <si>
    <t xml:space="preserve">Steve Johnson </t>
  </si>
  <si>
    <t>Mike Adams</t>
  </si>
  <si>
    <t>Darren Oliver</t>
  </si>
  <si>
    <t>Raul Valdes</t>
  </si>
  <si>
    <t>Jordan Walden</t>
  </si>
  <si>
    <t>Rafael Soriano</t>
  </si>
  <si>
    <t>Sean Burnett</t>
  </si>
  <si>
    <t>Mark Melancon</t>
  </si>
  <si>
    <t>Edward Mujica</t>
  </si>
  <si>
    <t>Wesley Wright</t>
  </si>
  <si>
    <t>Jeremy Horst</t>
  </si>
  <si>
    <t>Charlie Furbush</t>
  </si>
  <si>
    <t xml:space="preserve">Casey Fien </t>
  </si>
  <si>
    <t>Brad Ziegler</t>
  </si>
  <si>
    <t>Scott Downs</t>
  </si>
  <si>
    <t>Robbie Ross</t>
  </si>
  <si>
    <t>Tim Collins</t>
  </si>
  <si>
    <t xml:space="preserve">Josh Edgin </t>
  </si>
  <si>
    <t>Joe Smith</t>
  </si>
  <si>
    <t>Randy Choate</t>
  </si>
  <si>
    <t>Jared Burton</t>
  </si>
  <si>
    <t>Brayan Villarreal</t>
  </si>
  <si>
    <t>Bobby Parnell</t>
  </si>
  <si>
    <t>Matt Belisle</t>
  </si>
  <si>
    <t>Boone Logan</t>
  </si>
  <si>
    <t xml:space="preserve">Clay Rapada </t>
  </si>
  <si>
    <t>Santiago Casilla</t>
  </si>
  <si>
    <t>Jeremy Affeldt</t>
  </si>
  <si>
    <t>Cesar Ramos</t>
  </si>
  <si>
    <t>Cory Gearrin</t>
  </si>
  <si>
    <t>Tony Watson</t>
  </si>
  <si>
    <t xml:space="preserve">Christian Garcia </t>
  </si>
  <si>
    <t>Louis Coleman</t>
  </si>
  <si>
    <t>Michael Kirkman</t>
  </si>
  <si>
    <t>Burke Badenhop</t>
  </si>
  <si>
    <t>Fernando Salas</t>
  </si>
  <si>
    <t>Craig Breslow</t>
  </si>
  <si>
    <t>Mike Gonzalez</t>
  </si>
  <si>
    <t>Cristhian Martinez</t>
  </si>
  <si>
    <t>Scott Elbert</t>
  </si>
  <si>
    <t>Carter Capps</t>
  </si>
  <si>
    <t>Ryan Madson</t>
  </si>
  <si>
    <t>Joe Thatcher</t>
  </si>
  <si>
    <t>Guillermo Mota</t>
  </si>
  <si>
    <t>Chris Leroux</t>
  </si>
  <si>
    <t>Jared Hughes</t>
  </si>
  <si>
    <t>Hisanori Takahashi</t>
  </si>
  <si>
    <t>A.J. Ramos</t>
  </si>
  <si>
    <t>Ryan Mattheus</t>
  </si>
  <si>
    <t>Joba Chamberlain</t>
  </si>
  <si>
    <t>Tim Byrdak</t>
  </si>
  <si>
    <t>Nick Masset</t>
  </si>
  <si>
    <t>Brad Brach</t>
  </si>
  <si>
    <t>Jerry Blevins</t>
  </si>
  <si>
    <t>Shawn Kelley</t>
  </si>
  <si>
    <t>Kameron Loe</t>
  </si>
  <si>
    <t>Jonathan Broxton</t>
  </si>
  <si>
    <t>Javier Lopez</t>
  </si>
  <si>
    <t>Jason Frasor</t>
  </si>
  <si>
    <t>Dale Thayer</t>
  </si>
  <si>
    <t>Tony Sipp</t>
  </si>
  <si>
    <t>Jose Arredondo</t>
  </si>
  <si>
    <t>Jose Veras</t>
  </si>
  <si>
    <t>Kevin Jepsen</t>
  </si>
  <si>
    <t>Tom Gorzelanny</t>
  </si>
  <si>
    <t>Xavier Cedeno</t>
  </si>
  <si>
    <t>Matt Reynolds</t>
  </si>
  <si>
    <t>Matt Lindstrom</t>
  </si>
  <si>
    <t>Jon Rauch</t>
  </si>
  <si>
    <t>Josh Kinney</t>
  </si>
  <si>
    <t>Hector Santiago</t>
  </si>
  <si>
    <t>Anthony Bass</t>
  </si>
  <si>
    <t>Matt Albers</t>
  </si>
  <si>
    <t>Nate Jones</t>
  </si>
  <si>
    <t>Marc Rzepczynski</t>
  </si>
  <si>
    <t>Todd Coffey</t>
  </si>
  <si>
    <t xml:space="preserve">Tanner Scheppers </t>
  </si>
  <si>
    <t>Pedro Strop</t>
  </si>
  <si>
    <t>Luis Ayala</t>
  </si>
  <si>
    <t>Carlos Villanueva</t>
  </si>
  <si>
    <t>Josh Lindblom</t>
  </si>
  <si>
    <t>Evan Scribner</t>
  </si>
  <si>
    <t>J.P. Howell</t>
  </si>
  <si>
    <t>David Aardsma</t>
  </si>
  <si>
    <t>Matt Guerrier</t>
  </si>
  <si>
    <t>Jose Mijares</t>
  </si>
  <si>
    <t xml:space="preserve">Aaron Loup </t>
  </si>
  <si>
    <t>Brandon Lyon</t>
  </si>
  <si>
    <t>Matt Capps</t>
  </si>
  <si>
    <t>Edgmer Escalona</t>
  </si>
  <si>
    <t>Brandon Kintzler</t>
  </si>
  <si>
    <t xml:space="preserve">Rich Hill </t>
  </si>
  <si>
    <t>Jose Valverde</t>
  </si>
  <si>
    <t>Takashi Saito</t>
  </si>
  <si>
    <t>Jordan Norberto</t>
  </si>
  <si>
    <t>Javy Guerra</t>
  </si>
  <si>
    <t>Pat Neshek</t>
  </si>
  <si>
    <t xml:space="preserve">Tyler Robertson </t>
  </si>
  <si>
    <t xml:space="preserve">Patrick Corbin </t>
  </si>
  <si>
    <t>Cory Wade</t>
  </si>
  <si>
    <t xml:space="preserve">Travis Blackley </t>
  </si>
  <si>
    <t>Shawn Camp</t>
  </si>
  <si>
    <t>Pedro Beato</t>
  </si>
  <si>
    <t>B.J. Rosenberg</t>
  </si>
  <si>
    <t xml:space="preserve">Stephen Pryor </t>
  </si>
  <si>
    <t>Jamey Wright</t>
  </si>
  <si>
    <t>Frank Herrmann</t>
  </si>
  <si>
    <t>Henry Rodriguez</t>
  </si>
  <si>
    <t>Will Ohman</t>
  </si>
  <si>
    <t>Bryan Shaw</t>
  </si>
  <si>
    <t>James Russell</t>
  </si>
  <si>
    <t>Ramon Ramirez</t>
  </si>
  <si>
    <t xml:space="preserve">Bryan Morris </t>
  </si>
  <si>
    <t>Cody Eppley</t>
  </si>
  <si>
    <t>Sam Freeman</t>
  </si>
  <si>
    <t>Fernando Rodriguez</t>
  </si>
  <si>
    <t>Phil Coke</t>
  </si>
  <si>
    <t>Mark Lowe</t>
  </si>
  <si>
    <t>Tim Dillard</t>
  </si>
  <si>
    <t>Vicente Padilla</t>
  </si>
  <si>
    <t>LaTroy Hawkins</t>
  </si>
  <si>
    <t>Ryan Webb</t>
  </si>
  <si>
    <t>Chad Durbin</t>
  </si>
  <si>
    <t>Manny Acosta</t>
  </si>
  <si>
    <t xml:space="preserve">Jeremy Hefner </t>
  </si>
  <si>
    <t>Arodys Vizcaino</t>
  </si>
  <si>
    <t>Scott Feldman</t>
  </si>
  <si>
    <t>Michael Bowden</t>
  </si>
  <si>
    <t>Peter Moylan</t>
  </si>
  <si>
    <t>Luis Marte</t>
  </si>
  <si>
    <t>Juan Cruz</t>
  </si>
  <si>
    <t>Fautino De Los Santos</t>
  </si>
  <si>
    <t>Rafael Perez</t>
  </si>
  <si>
    <t xml:space="preserve">Cody Allen </t>
  </si>
  <si>
    <t>Bill Bray</t>
  </si>
  <si>
    <t>Kyle McClellan</t>
  </si>
  <si>
    <t>Justin De Fratus</t>
  </si>
  <si>
    <t>Michael Schwimer</t>
  </si>
  <si>
    <t>Chad Qualls</t>
  </si>
  <si>
    <t>Chris Resop</t>
  </si>
  <si>
    <t>Jim Miller</t>
  </si>
  <si>
    <t>Mike Dunn</t>
  </si>
  <si>
    <t>Bobby Jenks</t>
  </si>
  <si>
    <t>Mike Zagurski</t>
  </si>
  <si>
    <t>Corey Kluber</t>
  </si>
  <si>
    <t>Michael Stutes</t>
  </si>
  <si>
    <t>Joe Savery</t>
  </si>
  <si>
    <t>Nick Hagadone</t>
  </si>
  <si>
    <t>Chad Gaudin</t>
  </si>
  <si>
    <t>Brad Bergesen</t>
  </si>
  <si>
    <t>Clay Hensley</t>
  </si>
  <si>
    <t>Clay Mortensen</t>
  </si>
  <si>
    <t>Anthony Swarzak</t>
  </si>
  <si>
    <t xml:space="preserve">Oliver Perez </t>
  </si>
  <si>
    <t>Everett Teaford</t>
  </si>
  <si>
    <t>Nathan Adcock</t>
  </si>
  <si>
    <t>Josh Roenicke</t>
  </si>
  <si>
    <t>Logan Ondrusek</t>
  </si>
  <si>
    <t xml:space="preserve">Manny Parra </t>
  </si>
  <si>
    <t xml:space="preserve">Justin Wilson </t>
  </si>
  <si>
    <t>D.J. Carrasco</t>
  </si>
  <si>
    <t>Dan Wheeler</t>
  </si>
  <si>
    <t>Alex Burnett</t>
  </si>
  <si>
    <t>Daniel Bard</t>
  </si>
  <si>
    <t>Francisco Cordero</t>
  </si>
  <si>
    <t>Kevin Gregg</t>
  </si>
  <si>
    <t>Brandon Gomes</t>
  </si>
  <si>
    <t>David Carpenter</t>
  </si>
  <si>
    <t>Aaron Laffey</t>
  </si>
  <si>
    <t xml:space="preserve">Robert Carson </t>
  </si>
  <si>
    <t>Doug Slaten</t>
  </si>
  <si>
    <t>Brad Lidge</t>
  </si>
  <si>
    <t>Zach Putnam</t>
  </si>
  <si>
    <t>Miguel Batista</t>
  </si>
  <si>
    <t>John Ely</t>
  </si>
  <si>
    <t>Brian Matusz</t>
  </si>
  <si>
    <t>J.C. Romero</t>
  </si>
  <si>
    <t>Chris Hatcher</t>
  </si>
  <si>
    <t>Dan Jennings</t>
  </si>
  <si>
    <t xml:space="preserve">Elvin Ramirez </t>
  </si>
  <si>
    <t>Josh Stinson</t>
  </si>
  <si>
    <t xml:space="preserve">Barry Enright </t>
  </si>
  <si>
    <t>RELIEF PITCHER</t>
  </si>
  <si>
    <t>B9</t>
  </si>
  <si>
    <t>OBFBL Year</t>
  </si>
  <si>
    <t>C-total</t>
  </si>
  <si>
    <t>(C1-70%+C2-30%)</t>
  </si>
  <si>
    <t>J. Willingham</t>
  </si>
  <si>
    <t>19 -
MC</t>
  </si>
  <si>
    <t>74 -
MM</t>
  </si>
  <si>
    <t>C. Crawford</t>
  </si>
  <si>
    <t>25th</t>
  </si>
  <si>
    <t>48 -
MM</t>
  </si>
  <si>
    <t>30 -
SC</t>
  </si>
  <si>
    <t>54 -
SC</t>
  </si>
  <si>
    <t>72 -
MM</t>
  </si>
  <si>
    <t>J. Parker</t>
  </si>
  <si>
    <t>J. Johnson</t>
  </si>
  <si>
    <t>W. Middlebrooks</t>
  </si>
  <si>
    <t>214 -
JC</t>
  </si>
  <si>
    <t>K. Jansen</t>
  </si>
  <si>
    <t>V. Martinez</t>
  </si>
  <si>
    <t>B. McCann</t>
  </si>
  <si>
    <t>OBFBL MOCK DRAFT 2013</t>
  </si>
  <si>
    <t>CRACKHEADS TEAM CURRENTLY SHOWN (AS OF DEC 7TH, 2012)
TO USE THE TOOL FOR YOURSELF, REPLACE THE PLAYERS WITH YOUR OWN
NOTES: ENSURE THE "X" IS MARKED OFF BESIDE THE PLAYER WHO ARE STARTERS
COPY AND PASTE THE BATTER OR PITCHER STATS WHERE YOU NEED TO
MARK ADDITIONAL PITCHERS ON YOUR BENCH WITH THE "X" TO ADD UP TO 1500 IP</t>
  </si>
  <si>
    <t>116 -
MM</t>
  </si>
  <si>
    <t>G. Stanton</t>
  </si>
  <si>
    <t>J. Cueto</t>
  </si>
  <si>
    <t>A. Rios</t>
  </si>
  <si>
    <t>J. Altuve</t>
  </si>
  <si>
    <t>J. Motte</t>
  </si>
  <si>
    <t>M. Wieters</t>
  </si>
  <si>
    <t>A. Cabrera</t>
  </si>
  <si>
    <t>C. Beltran</t>
  </si>
  <si>
    <t>P. Konerko</t>
  </si>
  <si>
    <t>Y. Molina</t>
  </si>
  <si>
    <t>S. Choo</t>
  </si>
  <si>
    <t>I. Davis</t>
  </si>
  <si>
    <t>E. Frieri</t>
  </si>
  <si>
    <t>C. Hart</t>
  </si>
  <si>
    <t>S. Victorino</t>
  </si>
  <si>
    <t>H. Kuroda</t>
  </si>
  <si>
    <t>D. Fister</t>
  </si>
  <si>
    <t>M. Prado</t>
  </si>
  <si>
    <t>3B/OF</t>
  </si>
  <si>
    <t>J. Nathan</t>
  </si>
  <si>
    <t>A. Ethier</t>
  </si>
  <si>
    <t>H. Pence</t>
  </si>
  <si>
    <t>B. Revere</t>
  </si>
  <si>
    <t>D. Haren</t>
  </si>
  <si>
    <t>L. Lynn</t>
  </si>
  <si>
    <t>A. LaRoche</t>
  </si>
  <si>
    <t>E. Aybar</t>
  </si>
  <si>
    <t>B. Anderson</t>
  </si>
  <si>
    <t>N. Walker</t>
  </si>
  <si>
    <t>F. Rodney</t>
  </si>
  <si>
    <t>R. Howard</t>
  </si>
  <si>
    <t>R. Weeks</t>
  </si>
  <si>
    <t>I. Kennedy</t>
  </si>
  <si>
    <t>A. De Aza</t>
  </si>
  <si>
    <t>D. Storen</t>
  </si>
  <si>
    <t>W. Rosario</t>
  </si>
  <si>
    <t>J. Reddick</t>
  </si>
  <si>
    <t>I. Suzuki</t>
  </si>
  <si>
    <t>S. Romo</t>
  </si>
  <si>
    <t>J. Peavy</t>
  </si>
  <si>
    <t>D. Jeter</t>
  </si>
  <si>
    <t>C. Crisp</t>
  </si>
  <si>
    <t>B. Gardner</t>
  </si>
  <si>
    <t>G. Holland</t>
  </si>
  <si>
    <t>H. Street</t>
  </si>
  <si>
    <t>J. Hanrahan</t>
  </si>
  <si>
    <t>A. Escobar</t>
  </si>
  <si>
    <t>W. Miley</t>
  </si>
  <si>
    <t>31 -
KF</t>
  </si>
  <si>
    <t>51 -
SD</t>
  </si>
  <si>
    <t>O. Taveras
(3 year RK)</t>
  </si>
  <si>
    <t>D. Bundy
(3 year RK)</t>
  </si>
  <si>
    <t>M. Zunino
(3 year RK)</t>
  </si>
  <si>
    <t>121 -
CS</t>
  </si>
  <si>
    <t>193 -
CS</t>
  </si>
  <si>
    <t>B. Hamilton
(3 year RK)</t>
  </si>
  <si>
    <t>192 -
LE</t>
  </si>
  <si>
    <t>62 -
SC</t>
  </si>
  <si>
    <t>11 -
SC</t>
  </si>
  <si>
    <t>C. Yelich
(3 year RK)</t>
  </si>
  <si>
    <t>M. Olt
(3 year RK)</t>
  </si>
  <si>
    <t>S. Miller
(3 year RK)</t>
  </si>
  <si>
    <t>T. Bauer
(3 year RK)</t>
  </si>
  <si>
    <t>J. Singleton
(3 year RK)</t>
  </si>
  <si>
    <t>W. Myers
(3 year RK)</t>
  </si>
  <si>
    <t>35 R. Keepers</t>
  </si>
  <si>
    <t>229 Draft Picks</t>
  </si>
  <si>
    <t>B. Rondon
(3 year RK)</t>
  </si>
  <si>
    <t>X. Bogaerts
(3 year RK)</t>
  </si>
  <si>
    <t>Util
only</t>
  </si>
  <si>
    <t>C/OF</t>
  </si>
  <si>
    <t>R. Soriano</t>
  </si>
  <si>
    <t>M. Rivera</t>
  </si>
  <si>
    <t>2B/3B/
SS/OF</t>
  </si>
  <si>
    <t>M. Napoli</t>
  </si>
  <si>
    <t>J. Axford</t>
  </si>
  <si>
    <t>M. Montero</t>
  </si>
  <si>
    <t>B. Morrow</t>
  </si>
  <si>
    <t>C. Gomez</t>
  </si>
  <si>
    <t>J. Samardzija</t>
  </si>
  <si>
    <t>J. Lester</t>
  </si>
  <si>
    <t>C. Utley</t>
  </si>
  <si>
    <t>Alejandro De Aza</t>
  </si>
  <si>
    <t>2B/SS
/OF</t>
  </si>
  <si>
    <t>1B/
OF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</si>
</sst>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_);[Red]\(&quot;$&quot;#,##0\)"/>
    <numFmt numFmtId="164" formatCode="0.000"/>
    <numFmt numFmtId="165" formatCode=".000"/>
  </numFmts>
  <fonts count="39" x14ac:knownFonts="1">
    <font>
      <sz val="10"/>
      <name val="Arial"/>
    </font>
    <font>
      <u/>
      <sz val="10"/>
      <color indexed="63"/>
      <name val="Arial"/>
      <family val="2"/>
    </font>
    <font>
      <sz val="8"/>
      <name val="Arial"/>
      <family val="2"/>
    </font>
    <font>
      <b/>
      <sz val="10"/>
      <name val="Arial"/>
      <family val="2"/>
    </font>
    <font>
      <sz val="14"/>
      <name val="Arial"/>
      <family val="2"/>
    </font>
    <font>
      <b/>
      <sz val="10"/>
      <name val="Arial"/>
      <family val="2"/>
    </font>
    <font>
      <b/>
      <sz val="9"/>
      <name val="Arial"/>
      <family val="2"/>
    </font>
    <font>
      <b/>
      <sz val="12"/>
      <name val="Arial"/>
      <family val="2"/>
    </font>
    <font>
      <sz val="10"/>
      <name val="Times New Roman"/>
      <family val="1"/>
    </font>
    <font>
      <b/>
      <u/>
      <sz val="18"/>
      <name val="Arial"/>
      <family val="2"/>
    </font>
    <font>
      <b/>
      <sz val="16"/>
      <name val="Arial"/>
      <family val="2"/>
    </font>
    <font>
      <sz val="16"/>
      <name val="Arial"/>
      <family val="2"/>
    </font>
    <font>
      <b/>
      <i/>
      <sz val="9"/>
      <name val="Arial"/>
      <family val="2"/>
    </font>
    <font>
      <b/>
      <u/>
      <sz val="26"/>
      <name val="Arial"/>
      <family val="2"/>
    </font>
    <font>
      <b/>
      <u/>
      <sz val="24"/>
      <name val="Arial"/>
      <family val="2"/>
    </font>
    <font>
      <b/>
      <sz val="14"/>
      <name val="Arial"/>
      <family val="2"/>
    </font>
    <font>
      <sz val="10"/>
      <color indexed="9"/>
      <name val="Arial"/>
      <family val="2"/>
    </font>
    <font>
      <sz val="10"/>
      <name val="Arial"/>
      <family val="2"/>
    </font>
    <font>
      <sz val="11"/>
      <color indexed="8"/>
      <name val="Calibri"/>
      <family val="2"/>
    </font>
    <font>
      <u/>
      <sz val="11"/>
      <color indexed="12"/>
      <name val="Calibri"/>
      <family val="2"/>
    </font>
    <font>
      <sz val="11"/>
      <color indexed="9"/>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1"/>
      <color indexed="8"/>
      <name val="Calibri"/>
      <family val="2"/>
    </font>
    <font>
      <sz val="11"/>
      <color indexed="10"/>
      <name val="Calibri"/>
      <family val="2"/>
    </font>
    <font>
      <b/>
      <sz val="8"/>
      <name val="Arial"/>
      <family val="2"/>
    </font>
    <font>
      <sz val="11"/>
      <color indexed="20"/>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b/>
      <sz val="18"/>
      <color indexed="56"/>
      <name val="Cambria"/>
      <family val="2"/>
    </font>
    <font>
      <i/>
      <sz val="8"/>
      <name val="Arial"/>
      <family val="2"/>
    </font>
  </fonts>
  <fills count="45">
    <fill>
      <patternFill patternType="none"/>
    </fill>
    <fill>
      <patternFill patternType="gray125"/>
    </fill>
    <fill>
      <patternFill patternType="solid">
        <fgColor indexed="31"/>
      </patternFill>
    </fill>
    <fill>
      <patternFill patternType="solid">
        <fgColor indexed="47"/>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3"/>
        <bgColor indexed="64"/>
      </patternFill>
    </fill>
    <fill>
      <patternFill patternType="solid">
        <fgColor indexed="47"/>
        <bgColor indexed="64"/>
      </patternFill>
    </fill>
    <fill>
      <patternFill patternType="solid">
        <fgColor indexed="10"/>
        <bgColor indexed="64"/>
      </patternFill>
    </fill>
    <fill>
      <patternFill patternType="solid">
        <fgColor indexed="13"/>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00B0F0"/>
        <bgColor indexed="64"/>
      </patternFill>
    </fill>
    <fill>
      <patternFill patternType="solid">
        <fgColor theme="9" tint="-0.249977111117893"/>
        <bgColor indexed="64"/>
      </patternFill>
    </fill>
    <fill>
      <patternFill patternType="solid">
        <fgColor theme="0" tint="-0.34998626667073579"/>
        <bgColor indexed="64"/>
      </patternFill>
    </fill>
    <fill>
      <patternFill patternType="solid">
        <fgColor theme="0"/>
        <bgColor indexed="64"/>
      </patternFill>
    </fill>
    <fill>
      <patternFill patternType="solid">
        <fgColor rgb="FFFFFF00"/>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theme="0"/>
      </top>
      <bottom style="thin">
        <color theme="0"/>
      </bottom>
      <diagonal/>
    </border>
    <border>
      <left/>
      <right/>
      <top style="thin">
        <color indexed="64"/>
      </top>
      <bottom style="thin">
        <color theme="0" tint="-0.34998626667073579"/>
      </bottom>
      <diagonal/>
    </border>
    <border>
      <left style="thin">
        <color theme="0"/>
      </left>
      <right style="thin">
        <color theme="0"/>
      </right>
      <top style="thin">
        <color theme="0"/>
      </top>
      <bottom style="thin">
        <color theme="0"/>
      </bottom>
      <diagonal/>
    </border>
    <border>
      <left/>
      <right/>
      <top style="thin">
        <color theme="0" tint="-0.34998626667073579"/>
      </top>
      <bottom style="thin">
        <color theme="0" tint="-0.34998626667073579"/>
      </bottom>
      <diagonal/>
    </border>
    <border>
      <left/>
      <right/>
      <top style="thin">
        <color theme="0" tint="-0.34998626667073579"/>
      </top>
      <bottom style="thin">
        <color indexed="64"/>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64">
    <xf numFmtId="0" fontId="0" fillId="0" borderId="0"/>
    <xf numFmtId="0" fontId="18" fillId="2" borderId="0" applyNumberFormat="0" applyBorder="0" applyAlignment="0" applyProtection="0"/>
    <xf numFmtId="0" fontId="18" fillId="4" borderId="0" applyNumberFormat="0" applyBorder="0" applyAlignment="0" applyProtection="0"/>
    <xf numFmtId="0" fontId="18" fillId="6"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0" fontId="18" fillId="3"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3" borderId="0" applyNumberFormat="0" applyBorder="0" applyAlignment="0" applyProtection="0"/>
    <xf numFmtId="0" fontId="18" fillId="7" borderId="0" applyNumberFormat="0" applyBorder="0" applyAlignment="0" applyProtection="0"/>
    <xf numFmtId="0" fontId="18" fillId="10" borderId="0" applyNumberFormat="0" applyBorder="0" applyAlignment="0" applyProtection="0"/>
    <xf numFmtId="0" fontId="18" fillId="14" borderId="0" applyNumberFormat="0" applyBorder="0" applyAlignment="0" applyProtection="0"/>
    <xf numFmtId="0" fontId="20" fillId="16" borderId="0" applyNumberFormat="0" applyBorder="0" applyAlignment="0" applyProtection="0"/>
    <xf numFmtId="0" fontId="20" fillId="11" borderId="0" applyNumberFormat="0" applyBorder="0" applyAlignment="0" applyProtection="0"/>
    <xf numFmtId="0" fontId="20" fillId="13" borderId="0" applyNumberFormat="0" applyBorder="0" applyAlignment="0" applyProtection="0"/>
    <xf numFmtId="0" fontId="20" fillId="17"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0" borderId="0" applyNumberFormat="0" applyBorder="0" applyAlignment="0" applyProtection="0"/>
    <xf numFmtId="0" fontId="20" fillId="21" borderId="0" applyNumberFormat="0" applyBorder="0" applyAlignment="0" applyProtection="0"/>
    <xf numFmtId="0" fontId="20" fillId="17" borderId="0" applyNumberFormat="0" applyBorder="0" applyAlignment="0" applyProtection="0"/>
    <xf numFmtId="0" fontId="20" fillId="15" borderId="0" applyNumberFormat="0" applyBorder="0" applyAlignment="0" applyProtection="0"/>
    <xf numFmtId="0" fontId="20" fillId="22" borderId="0" applyNumberFormat="0" applyBorder="0" applyAlignment="0" applyProtection="0"/>
    <xf numFmtId="0" fontId="32" fillId="4" borderId="0" applyNumberFormat="0" applyBorder="0" applyAlignment="0" applyProtection="0"/>
    <xf numFmtId="0" fontId="21" fillId="9" borderId="1" applyNumberFormat="0" applyAlignment="0" applyProtection="0"/>
    <xf numFmtId="0" fontId="22" fillId="23" borderId="2" applyNumberFormat="0" applyAlignment="0" applyProtection="0"/>
    <xf numFmtId="0" fontId="23" fillId="0" borderId="0" applyNumberFormat="0" applyFill="0" applyBorder="0" applyAlignment="0" applyProtection="0"/>
    <xf numFmtId="0" fontId="24" fillId="6" borderId="0" applyNumberFormat="0" applyBorder="0" applyAlignment="0" applyProtection="0"/>
    <xf numFmtId="0" fontId="33" fillId="0" borderId="3" applyNumberFormat="0" applyFill="0" applyAlignment="0" applyProtection="0"/>
    <xf numFmtId="0" fontId="34" fillId="0" borderId="4" applyNumberFormat="0" applyFill="0" applyAlignment="0" applyProtection="0"/>
    <xf numFmtId="0" fontId="35" fillId="0" borderId="5" applyNumberFormat="0" applyFill="0" applyAlignment="0" applyProtection="0"/>
    <xf numFmtId="0" fontId="35" fillId="0" borderId="0" applyNumberFormat="0" applyFill="0" applyBorder="0" applyAlignment="0" applyProtection="0"/>
    <xf numFmtId="0" fontId="1" fillId="0" borderId="0" applyNumberFormat="0" applyFill="0" applyBorder="0" applyAlignment="0" applyProtection="0">
      <alignment vertical="top"/>
      <protection locked="0"/>
    </xf>
    <xf numFmtId="0" fontId="19" fillId="0" borderId="0" applyNumberFormat="0" applyFill="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5" fillId="3" borderId="1" applyNumberFormat="0" applyAlignment="0" applyProtection="0"/>
    <xf numFmtId="0" fontId="26" fillId="0" borderId="6" applyNumberFormat="0" applyFill="0" applyAlignment="0" applyProtection="0"/>
    <xf numFmtId="0" fontId="27" fillId="12" borderId="0" applyNumberFormat="0" applyBorder="0" applyAlignment="0" applyProtection="0"/>
    <xf numFmtId="0" fontId="17" fillId="0" borderId="0"/>
    <xf numFmtId="0" fontId="18" fillId="0" borderId="0"/>
    <xf numFmtId="0" fontId="17" fillId="0" borderId="0"/>
    <xf numFmtId="0" fontId="17" fillId="0" borderId="0"/>
    <xf numFmtId="0" fontId="17" fillId="0" borderId="0"/>
    <xf numFmtId="0" fontId="17"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0" borderId="0"/>
    <xf numFmtId="0" fontId="8" fillId="0" borderId="0"/>
    <xf numFmtId="0" fontId="17" fillId="5" borderId="7" applyNumberFormat="0" applyFont="0" applyAlignment="0" applyProtection="0"/>
    <xf numFmtId="0" fontId="17" fillId="5" borderId="7" applyNumberFormat="0" applyFont="0" applyAlignment="0" applyProtection="0"/>
    <xf numFmtId="0" fontId="28" fillId="9" borderId="8" applyNumberFormat="0" applyAlignment="0" applyProtection="0"/>
    <xf numFmtId="0" fontId="37"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cellStyleXfs>
  <cellXfs count="229">
    <xf numFmtId="0" fontId="0" fillId="0" borderId="0" xfId="0"/>
    <xf numFmtId="0" fontId="3" fillId="0" borderId="0" xfId="0" applyFont="1"/>
    <xf numFmtId="0" fontId="6" fillId="24" borderId="10" xfId="0" applyFont="1" applyFill="1" applyBorder="1" applyAlignment="1">
      <alignment horizontal="center"/>
    </xf>
    <xf numFmtId="0" fontId="7" fillId="25" borderId="11" xfId="0" applyFont="1" applyFill="1" applyBorder="1"/>
    <xf numFmtId="0" fontId="6" fillId="0" borderId="12" xfId="0" applyFont="1" applyBorder="1" applyAlignment="1">
      <alignment vertical="center"/>
    </xf>
    <xf numFmtId="0" fontId="6" fillId="0" borderId="10" xfId="0" applyFont="1" applyBorder="1" applyAlignment="1">
      <alignment vertical="center"/>
    </xf>
    <xf numFmtId="0" fontId="8" fillId="0" borderId="0" xfId="57" applyFont="1"/>
    <xf numFmtId="0" fontId="9" fillId="0" borderId="0" xfId="57" applyFont="1"/>
    <xf numFmtId="0" fontId="8" fillId="0" borderId="0" xfId="57"/>
    <xf numFmtId="0" fontId="8" fillId="0" borderId="0" xfId="57" applyFont="1" applyAlignment="1">
      <alignment horizontal="center"/>
    </xf>
    <xf numFmtId="0" fontId="11" fillId="0" borderId="0" xfId="57" applyFont="1"/>
    <xf numFmtId="0" fontId="5" fillId="25" borderId="13" xfId="57" applyFont="1" applyFill="1" applyBorder="1" applyAlignment="1">
      <alignment horizontal="center"/>
    </xf>
    <xf numFmtId="0" fontId="5" fillId="25" borderId="12" xfId="57" applyFont="1" applyFill="1" applyBorder="1" applyAlignment="1">
      <alignment horizontal="center"/>
    </xf>
    <xf numFmtId="0" fontId="5" fillId="25" borderId="10" xfId="57" applyFont="1" applyFill="1" applyBorder="1" applyAlignment="1">
      <alignment horizontal="center"/>
    </xf>
    <xf numFmtId="0" fontId="4" fillId="0" borderId="0" xfId="57" applyFont="1"/>
    <xf numFmtId="0" fontId="3" fillId="0" borderId="14" xfId="57" applyFont="1" applyBorder="1" applyAlignment="1">
      <alignment horizontal="center" vertical="center" wrapText="1"/>
    </xf>
    <xf numFmtId="0" fontId="3" fillId="0" borderId="12" xfId="57" applyFont="1" applyBorder="1" applyAlignment="1">
      <alignment vertical="center"/>
    </xf>
    <xf numFmtId="0" fontId="3" fillId="0" borderId="10" xfId="57" applyFont="1" applyBorder="1" applyAlignment="1">
      <alignment vertical="center"/>
    </xf>
    <xf numFmtId="0" fontId="3" fillId="0" borderId="13" xfId="57" applyFont="1" applyBorder="1" applyAlignment="1">
      <alignment horizontal="center" vertical="center"/>
    </xf>
    <xf numFmtId="0" fontId="3" fillId="0" borderId="13" xfId="57" applyFont="1" applyBorder="1" applyAlignment="1">
      <alignment horizontal="center" vertical="center" wrapText="1"/>
    </xf>
    <xf numFmtId="0" fontId="3" fillId="0" borderId="12" xfId="57" applyFont="1" applyBorder="1" applyAlignment="1">
      <alignment vertical="center" wrapText="1"/>
    </xf>
    <xf numFmtId="0" fontId="6" fillId="26" borderId="10" xfId="0" applyFont="1" applyFill="1" applyBorder="1" applyAlignment="1">
      <alignment horizontal="center"/>
    </xf>
    <xf numFmtId="0" fontId="6" fillId="26" borderId="12" xfId="0" applyFont="1" applyFill="1" applyBorder="1" applyAlignment="1">
      <alignment horizontal="left"/>
    </xf>
    <xf numFmtId="0" fontId="3" fillId="0" borderId="10" xfId="57" applyFont="1" applyBorder="1" applyAlignment="1">
      <alignment vertical="center" wrapText="1"/>
    </xf>
    <xf numFmtId="0" fontId="13" fillId="0" borderId="0" xfId="0" applyFont="1"/>
    <xf numFmtId="0" fontId="6" fillId="27" borderId="15" xfId="0" applyFont="1" applyFill="1" applyBorder="1" applyAlignment="1">
      <alignment horizontal="left" wrapText="1"/>
    </xf>
    <xf numFmtId="0" fontId="6" fillId="27" borderId="12" xfId="0" applyFont="1" applyFill="1" applyBorder="1" applyAlignment="1">
      <alignment horizontal="left" wrapText="1"/>
    </xf>
    <xf numFmtId="0" fontId="14" fillId="0" borderId="0" xfId="57" applyFont="1"/>
    <xf numFmtId="0" fontId="6" fillId="26" borderId="15" xfId="0" applyFont="1" applyFill="1" applyBorder="1" applyAlignment="1">
      <alignment horizontal="left"/>
    </xf>
    <xf numFmtId="0" fontId="15" fillId="0" borderId="11" xfId="0" applyFont="1" applyBorder="1"/>
    <xf numFmtId="0" fontId="15" fillId="0" borderId="16" xfId="0" applyFont="1" applyBorder="1"/>
    <xf numFmtId="0" fontId="7" fillId="25" borderId="16" xfId="0" applyFont="1" applyFill="1" applyBorder="1"/>
    <xf numFmtId="0" fontId="3" fillId="26" borderId="13" xfId="0" applyFont="1" applyFill="1" applyBorder="1" applyAlignment="1">
      <alignment horizontal="center"/>
    </xf>
    <xf numFmtId="0" fontId="3" fillId="26" borderId="14" xfId="0" applyFont="1" applyFill="1" applyBorder="1" applyAlignment="1">
      <alignment horizontal="center"/>
    </xf>
    <xf numFmtId="0" fontId="6" fillId="26" borderId="17" xfId="0" applyFont="1" applyFill="1" applyBorder="1" applyAlignment="1">
      <alignment horizontal="center"/>
    </xf>
    <xf numFmtId="0" fontId="7" fillId="24" borderId="16" xfId="0" applyFont="1" applyFill="1" applyBorder="1"/>
    <xf numFmtId="0" fontId="3" fillId="24" borderId="14" xfId="0" applyFont="1" applyFill="1" applyBorder="1" applyAlignment="1">
      <alignment horizontal="center"/>
    </xf>
    <xf numFmtId="0" fontId="3" fillId="24" borderId="15" xfId="0" applyFont="1" applyFill="1" applyBorder="1" applyAlignment="1">
      <alignment horizontal="center"/>
    </xf>
    <xf numFmtId="0" fontId="6" fillId="24" borderId="17" xfId="0" applyFont="1" applyFill="1" applyBorder="1" applyAlignment="1">
      <alignment horizontal="center"/>
    </xf>
    <xf numFmtId="0" fontId="3" fillId="24" borderId="13" xfId="0" applyFont="1" applyFill="1" applyBorder="1" applyAlignment="1">
      <alignment horizontal="center"/>
    </xf>
    <xf numFmtId="0" fontId="3" fillId="24" borderId="12" xfId="0" applyFont="1" applyFill="1" applyBorder="1" applyAlignment="1">
      <alignment horizontal="center"/>
    </xf>
    <xf numFmtId="0" fontId="3" fillId="24" borderId="12" xfId="0" applyFont="1" applyFill="1" applyBorder="1" applyAlignment="1">
      <alignment horizontal="left"/>
    </xf>
    <xf numFmtId="0" fontId="7" fillId="25" borderId="16" xfId="0" applyFont="1" applyFill="1" applyBorder="1" applyAlignment="1">
      <alignment wrapText="1"/>
    </xf>
    <xf numFmtId="0" fontId="3" fillId="27" borderId="13" xfId="0" applyFont="1" applyFill="1" applyBorder="1" applyAlignment="1">
      <alignment horizontal="center" wrapText="1"/>
    </xf>
    <xf numFmtId="0" fontId="6" fillId="27" borderId="10" xfId="0" applyFont="1" applyFill="1" applyBorder="1" applyAlignment="1">
      <alignment horizontal="center" wrapText="1"/>
    </xf>
    <xf numFmtId="0" fontId="3" fillId="27" borderId="14" xfId="0" applyFont="1" applyFill="1" applyBorder="1" applyAlignment="1">
      <alignment horizontal="center" wrapText="1"/>
    </xf>
    <xf numFmtId="0" fontId="6" fillId="27" borderId="17" xfId="0" applyFont="1" applyFill="1" applyBorder="1" applyAlignment="1">
      <alignment horizontal="center" wrapText="1"/>
    </xf>
    <xf numFmtId="0" fontId="3" fillId="0" borderId="17" xfId="57" applyFont="1" applyBorder="1" applyAlignment="1">
      <alignment vertical="center"/>
    </xf>
    <xf numFmtId="0" fontId="12" fillId="27" borderId="12" xfId="0" applyFont="1" applyFill="1" applyBorder="1" applyAlignment="1">
      <alignment horizontal="left" wrapText="1"/>
    </xf>
    <xf numFmtId="0" fontId="16" fillId="0" borderId="0" xfId="0" applyFont="1"/>
    <xf numFmtId="0" fontId="16" fillId="0" borderId="0" xfId="0" applyFont="1" applyAlignment="1">
      <alignment horizontal="center"/>
    </xf>
    <xf numFmtId="0" fontId="6" fillId="0" borderId="12" xfId="0" applyFont="1" applyFill="1" applyBorder="1" applyAlignment="1">
      <alignment vertical="center"/>
    </xf>
    <xf numFmtId="0" fontId="6" fillId="0" borderId="10" xfId="0" applyFont="1" applyFill="1" applyBorder="1" applyAlignment="1">
      <alignment vertical="center"/>
    </xf>
    <xf numFmtId="0" fontId="6" fillId="0" borderId="15" xfId="0" applyFont="1" applyFill="1" applyBorder="1" applyAlignment="1">
      <alignment vertical="center"/>
    </xf>
    <xf numFmtId="0" fontId="6" fillId="0" borderId="17" xfId="0" applyFont="1" applyFill="1" applyBorder="1" applyAlignment="1">
      <alignment vertical="center" wrapText="1"/>
    </xf>
    <xf numFmtId="0" fontId="6" fillId="0" borderId="10" xfId="0" applyFont="1" applyFill="1" applyBorder="1" applyAlignment="1">
      <alignment vertical="center" wrapText="1"/>
    </xf>
    <xf numFmtId="0" fontId="6" fillId="0" borderId="10" xfId="0" applyFont="1" applyBorder="1" applyAlignment="1">
      <alignment vertical="center" wrapText="1"/>
    </xf>
    <xf numFmtId="0" fontId="6" fillId="26" borderId="10" xfId="0" applyFont="1" applyFill="1" applyBorder="1" applyAlignment="1">
      <alignment horizontal="center" wrapText="1"/>
    </xf>
    <xf numFmtId="0" fontId="12" fillId="27" borderId="10" xfId="0" applyFont="1" applyFill="1" applyBorder="1" applyAlignment="1">
      <alignment horizontal="center" wrapText="1"/>
    </xf>
    <xf numFmtId="0" fontId="4" fillId="0" borderId="0" xfId="0" applyFont="1"/>
    <xf numFmtId="0" fontId="4" fillId="0" borderId="0" xfId="0" applyFont="1" applyAlignment="1">
      <alignment wrapText="1"/>
    </xf>
    <xf numFmtId="0" fontId="4" fillId="24" borderId="0" xfId="0" applyFont="1" applyFill="1"/>
    <xf numFmtId="0" fontId="17" fillId="0" borderId="0" xfId="0" applyFont="1"/>
    <xf numFmtId="0" fontId="17" fillId="0" borderId="0" xfId="0" applyFont="1" applyAlignment="1">
      <alignment horizontal="center"/>
    </xf>
    <xf numFmtId="0" fontId="12" fillId="26" borderId="12" xfId="0" applyFont="1" applyFill="1" applyBorder="1" applyAlignment="1">
      <alignment horizontal="left"/>
    </xf>
    <xf numFmtId="0" fontId="3" fillId="31" borderId="13" xfId="0" applyFont="1" applyFill="1" applyBorder="1" applyAlignment="1">
      <alignment horizontal="center"/>
    </xf>
    <xf numFmtId="0" fontId="3" fillId="31" borderId="13" xfId="0" applyFont="1" applyFill="1" applyBorder="1" applyAlignment="1">
      <alignment horizontal="center" wrapText="1"/>
    </xf>
    <xf numFmtId="0" fontId="6" fillId="31" borderId="13" xfId="0" applyFont="1" applyFill="1" applyBorder="1" applyAlignment="1">
      <alignment horizontal="center" vertical="center" wrapText="1"/>
    </xf>
    <xf numFmtId="0" fontId="3" fillId="32" borderId="13" xfId="0" applyFont="1" applyFill="1" applyBorder="1" applyAlignment="1">
      <alignment horizontal="center"/>
    </xf>
    <xf numFmtId="0" fontId="3" fillId="32" borderId="13" xfId="0" applyFont="1" applyFill="1" applyBorder="1" applyAlignment="1">
      <alignment horizontal="center" wrapText="1"/>
    </xf>
    <xf numFmtId="0" fontId="6" fillId="32" borderId="13" xfId="0" applyFont="1" applyFill="1" applyBorder="1" applyAlignment="1">
      <alignment horizontal="center" vertical="center" wrapText="1"/>
    </xf>
    <xf numFmtId="0" fontId="3" fillId="33" borderId="13" xfId="0" applyFont="1" applyFill="1" applyBorder="1" applyAlignment="1">
      <alignment horizontal="center"/>
    </xf>
    <xf numFmtId="0" fontId="3" fillId="33" borderId="13" xfId="0" applyFont="1" applyFill="1" applyBorder="1" applyAlignment="1">
      <alignment horizontal="center" wrapText="1"/>
    </xf>
    <xf numFmtId="0" fontId="6" fillId="33" borderId="13" xfId="0" applyFont="1" applyFill="1" applyBorder="1" applyAlignment="1">
      <alignment horizontal="center" vertical="center" wrapText="1"/>
    </xf>
    <xf numFmtId="0" fontId="3" fillId="34" borderId="13" xfId="0" applyFont="1" applyFill="1" applyBorder="1" applyAlignment="1">
      <alignment horizontal="center"/>
    </xf>
    <xf numFmtId="0" fontId="3" fillId="34" borderId="13" xfId="0" applyFont="1" applyFill="1" applyBorder="1" applyAlignment="1">
      <alignment horizontal="center" wrapText="1"/>
    </xf>
    <xf numFmtId="0" fontId="6" fillId="34" borderId="13" xfId="0" applyFont="1" applyFill="1" applyBorder="1" applyAlignment="1">
      <alignment horizontal="center" vertical="center" wrapText="1"/>
    </xf>
    <xf numFmtId="0" fontId="3" fillId="35" borderId="13" xfId="0" applyFont="1" applyFill="1" applyBorder="1" applyAlignment="1">
      <alignment horizontal="center"/>
    </xf>
    <xf numFmtId="0" fontId="3" fillId="35" borderId="13" xfId="0" applyFont="1" applyFill="1" applyBorder="1" applyAlignment="1">
      <alignment horizontal="center" wrapText="1"/>
    </xf>
    <xf numFmtId="0" fontId="6" fillId="35" borderId="13" xfId="0" applyFont="1" applyFill="1" applyBorder="1" applyAlignment="1">
      <alignment horizontal="center" vertical="center" wrapText="1"/>
    </xf>
    <xf numFmtId="0" fontId="3" fillId="36" borderId="13" xfId="0" applyFont="1" applyFill="1" applyBorder="1" applyAlignment="1">
      <alignment horizontal="center"/>
    </xf>
    <xf numFmtId="0" fontId="3" fillId="36" borderId="13" xfId="0" applyFont="1" applyFill="1" applyBorder="1" applyAlignment="1">
      <alignment horizontal="center" wrapText="1"/>
    </xf>
    <xf numFmtId="0" fontId="6" fillId="36" borderId="13" xfId="0" applyFont="1" applyFill="1" applyBorder="1" applyAlignment="1">
      <alignment horizontal="center" vertical="center" wrapText="1"/>
    </xf>
    <xf numFmtId="0" fontId="3" fillId="37" borderId="13" xfId="0" applyFont="1" applyFill="1" applyBorder="1" applyAlignment="1">
      <alignment horizontal="center"/>
    </xf>
    <xf numFmtId="0" fontId="6" fillId="37" borderId="13" xfId="0" applyFont="1" applyFill="1" applyBorder="1" applyAlignment="1">
      <alignment horizontal="center" vertical="center" wrapText="1"/>
    </xf>
    <xf numFmtId="0" fontId="6" fillId="37" borderId="14" xfId="0" applyFont="1" applyFill="1" applyBorder="1" applyAlignment="1">
      <alignment horizontal="center" vertical="center" wrapText="1"/>
    </xf>
    <xf numFmtId="0" fontId="3" fillId="38" borderId="13" xfId="0" applyFont="1" applyFill="1" applyBorder="1" applyAlignment="1">
      <alignment horizontal="center"/>
    </xf>
    <xf numFmtId="0" fontId="6" fillId="38" borderId="13" xfId="0" applyFont="1" applyFill="1" applyBorder="1" applyAlignment="1">
      <alignment horizontal="center" vertical="center" wrapText="1"/>
    </xf>
    <xf numFmtId="0" fontId="3" fillId="38" borderId="13" xfId="0" applyFont="1" applyFill="1" applyBorder="1" applyAlignment="1">
      <alignment horizontal="center" wrapText="1"/>
    </xf>
    <xf numFmtId="0" fontId="3" fillId="38" borderId="14" xfId="0" applyFont="1" applyFill="1" applyBorder="1" applyAlignment="1">
      <alignment horizontal="center" wrapText="1"/>
    </xf>
    <xf numFmtId="0" fontId="3" fillId="39" borderId="13" xfId="0" applyFont="1" applyFill="1" applyBorder="1" applyAlignment="1">
      <alignment horizontal="center"/>
    </xf>
    <xf numFmtId="0" fontId="3" fillId="39" borderId="13" xfId="0" applyFont="1" applyFill="1" applyBorder="1" applyAlignment="1">
      <alignment horizontal="center" wrapText="1"/>
    </xf>
    <xf numFmtId="0" fontId="6" fillId="39" borderId="13" xfId="0" applyFont="1" applyFill="1" applyBorder="1" applyAlignment="1">
      <alignment horizontal="center" vertical="center" wrapText="1"/>
    </xf>
    <xf numFmtId="0" fontId="3" fillId="40" borderId="13" xfId="0" applyFont="1" applyFill="1" applyBorder="1" applyAlignment="1">
      <alignment horizontal="center"/>
    </xf>
    <xf numFmtId="0" fontId="3" fillId="40" borderId="13" xfId="0" applyFont="1" applyFill="1" applyBorder="1" applyAlignment="1">
      <alignment horizontal="center" wrapText="1"/>
    </xf>
    <xf numFmtId="0" fontId="6" fillId="40" borderId="13" xfId="0" applyFont="1" applyFill="1" applyBorder="1" applyAlignment="1">
      <alignment horizontal="center" vertical="center" wrapText="1"/>
    </xf>
    <xf numFmtId="0" fontId="3" fillId="41" borderId="13" xfId="0" applyFont="1" applyFill="1" applyBorder="1" applyAlignment="1">
      <alignment horizontal="center"/>
    </xf>
    <xf numFmtId="0" fontId="3" fillId="41" borderId="13" xfId="0" applyFont="1" applyFill="1" applyBorder="1" applyAlignment="1">
      <alignment horizontal="center" wrapText="1"/>
    </xf>
    <xf numFmtId="0" fontId="6" fillId="41" borderId="13" xfId="0" applyFont="1" applyFill="1" applyBorder="1" applyAlignment="1">
      <alignment horizontal="center" vertical="center" wrapText="1"/>
    </xf>
    <xf numFmtId="0" fontId="3" fillId="42" borderId="13" xfId="0" applyFont="1" applyFill="1" applyBorder="1" applyAlignment="1">
      <alignment horizontal="center"/>
    </xf>
    <xf numFmtId="0" fontId="3" fillId="42" borderId="13" xfId="0" applyFont="1" applyFill="1" applyBorder="1" applyAlignment="1">
      <alignment horizontal="center" wrapText="1"/>
    </xf>
    <xf numFmtId="0" fontId="6" fillId="42" borderId="13" xfId="0" applyFont="1" applyFill="1" applyBorder="1" applyAlignment="1">
      <alignment horizontal="center" vertical="center" wrapText="1"/>
    </xf>
    <xf numFmtId="0" fontId="3" fillId="43" borderId="13" xfId="0" applyFont="1" applyFill="1" applyBorder="1" applyAlignment="1">
      <alignment horizontal="center"/>
    </xf>
    <xf numFmtId="0" fontId="3" fillId="43" borderId="12" xfId="0" applyFont="1" applyFill="1" applyBorder="1" applyAlignment="1">
      <alignment horizontal="center"/>
    </xf>
    <xf numFmtId="0" fontId="6" fillId="43" borderId="10" xfId="0" applyFont="1" applyFill="1" applyBorder="1" applyAlignment="1">
      <alignment horizontal="center"/>
    </xf>
    <xf numFmtId="0" fontId="2" fillId="0" borderId="18" xfId="45" applyFont="1" applyBorder="1"/>
    <xf numFmtId="0" fontId="31" fillId="40" borderId="18" xfId="45" applyFont="1" applyFill="1" applyBorder="1"/>
    <xf numFmtId="1" fontId="31" fillId="40" borderId="18" xfId="45" applyNumberFormat="1" applyFont="1" applyFill="1" applyBorder="1"/>
    <xf numFmtId="165" fontId="31" fillId="40" borderId="18" xfId="45" applyNumberFormat="1" applyFont="1" applyFill="1" applyBorder="1"/>
    <xf numFmtId="2" fontId="31" fillId="40" borderId="18" xfId="45" applyNumberFormat="1" applyFont="1" applyFill="1" applyBorder="1"/>
    <xf numFmtId="0" fontId="2" fillId="0" borderId="23" xfId="45" applyFont="1" applyBorder="1"/>
    <xf numFmtId="0" fontId="31" fillId="42" borderId="24" xfId="45" applyFont="1" applyFill="1" applyBorder="1"/>
    <xf numFmtId="0" fontId="2" fillId="0" borderId="25" xfId="45" applyFont="1" applyBorder="1"/>
    <xf numFmtId="1" fontId="31" fillId="44" borderId="18" xfId="45" applyNumberFormat="1" applyFont="1" applyFill="1" applyBorder="1"/>
    <xf numFmtId="165" fontId="31" fillId="44" borderId="18" xfId="45" applyNumberFormat="1" applyFont="1" applyFill="1" applyBorder="1"/>
    <xf numFmtId="2" fontId="31" fillId="44" borderId="18" xfId="45" applyNumberFormat="1" applyFont="1" applyFill="1" applyBorder="1"/>
    <xf numFmtId="0" fontId="31" fillId="0" borderId="18" xfId="45" applyFont="1" applyBorder="1"/>
    <xf numFmtId="164" fontId="2" fillId="0" borderId="18" xfId="45" applyNumberFormat="1" applyFont="1" applyBorder="1"/>
    <xf numFmtId="0" fontId="2" fillId="42" borderId="26" xfId="45" applyFont="1" applyFill="1" applyBorder="1"/>
    <xf numFmtId="2" fontId="2" fillId="0" borderId="18" xfId="45" applyNumberFormat="1" applyFont="1" applyBorder="1"/>
    <xf numFmtId="1" fontId="2" fillId="0" borderId="18" xfId="45" applyNumberFormat="1" applyFont="1" applyBorder="1"/>
    <xf numFmtId="165" fontId="2" fillId="0" borderId="18" xfId="45" applyNumberFormat="1" applyFont="1" applyBorder="1"/>
    <xf numFmtId="1" fontId="2" fillId="42" borderId="27" xfId="45" applyNumberFormat="1" applyFont="1" applyFill="1" applyBorder="1"/>
    <xf numFmtId="0" fontId="2" fillId="0" borderId="28" xfId="45" applyFont="1" applyBorder="1"/>
    <xf numFmtId="1" fontId="31" fillId="26" borderId="18" xfId="45" applyNumberFormat="1" applyFont="1" applyFill="1" applyBorder="1"/>
    <xf numFmtId="165" fontId="31" fillId="26" borderId="18" xfId="45" applyNumberFormat="1" applyFont="1" applyFill="1" applyBorder="1"/>
    <xf numFmtId="2" fontId="31" fillId="26" borderId="18" xfId="45" applyNumberFormat="1" applyFont="1" applyFill="1" applyBorder="1"/>
    <xf numFmtId="1" fontId="31" fillId="29" borderId="18" xfId="45" applyNumberFormat="1" applyFont="1" applyFill="1" applyBorder="1"/>
    <xf numFmtId="165" fontId="31" fillId="29" borderId="18" xfId="45" applyNumberFormat="1" applyFont="1" applyFill="1" applyBorder="1"/>
    <xf numFmtId="2" fontId="31" fillId="29" borderId="18" xfId="45" applyNumberFormat="1" applyFont="1" applyFill="1" applyBorder="1"/>
    <xf numFmtId="0" fontId="2" fillId="0" borderId="29" xfId="45" applyFont="1" applyBorder="1"/>
    <xf numFmtId="1" fontId="2" fillId="0" borderId="29" xfId="45" applyNumberFormat="1" applyFont="1" applyBorder="1"/>
    <xf numFmtId="165" fontId="2" fillId="0" borderId="29" xfId="45" applyNumberFormat="1" applyFont="1" applyBorder="1"/>
    <xf numFmtId="2" fontId="2" fillId="0" borderId="29" xfId="45" applyNumberFormat="1" applyFont="1" applyBorder="1"/>
    <xf numFmtId="1" fontId="2" fillId="0" borderId="25" xfId="45" applyNumberFormat="1" applyFont="1" applyBorder="1"/>
    <xf numFmtId="165" fontId="2" fillId="0" borderId="25" xfId="45" applyNumberFormat="1" applyFont="1" applyBorder="1"/>
    <xf numFmtId="2" fontId="2" fillId="0" borderId="25" xfId="45" applyNumberFormat="1" applyFont="1" applyBorder="1"/>
    <xf numFmtId="0" fontId="3" fillId="0" borderId="30" xfId="0" applyFont="1" applyBorder="1" applyAlignment="1">
      <alignment horizontal="center" vertical="center" wrapText="1"/>
    </xf>
    <xf numFmtId="0" fontId="17" fillId="0" borderId="30" xfId="0" applyFont="1" applyBorder="1" applyAlignment="1">
      <alignment vertical="center" wrapText="1"/>
    </xf>
    <xf numFmtId="0" fontId="1" fillId="0" borderId="30" xfId="34" applyBorder="1" applyAlignment="1" applyProtection="1">
      <alignment vertical="center" wrapText="1"/>
    </xf>
    <xf numFmtId="6" fontId="17" fillId="0" borderId="30" xfId="0" applyNumberFormat="1" applyFont="1" applyBorder="1" applyAlignment="1">
      <alignment vertical="center" wrapText="1"/>
    </xf>
    <xf numFmtId="0" fontId="38" fillId="0" borderId="18" xfId="45" applyFont="1" applyBorder="1"/>
    <xf numFmtId="0" fontId="12" fillId="27" borderId="15" xfId="0" applyFont="1" applyFill="1" applyBorder="1" applyAlignment="1">
      <alignment horizontal="left" wrapText="1"/>
    </xf>
    <xf numFmtId="0" fontId="15" fillId="42" borderId="16" xfId="0" applyFont="1" applyFill="1" applyBorder="1" applyAlignment="1">
      <alignment horizontal="center"/>
    </xf>
    <xf numFmtId="0" fontId="15" fillId="42" borderId="19" xfId="0" applyFont="1" applyFill="1" applyBorder="1" applyAlignment="1">
      <alignment horizontal="center"/>
    </xf>
    <xf numFmtId="0" fontId="15" fillId="42" borderId="20" xfId="0" applyFont="1" applyFill="1" applyBorder="1" applyAlignment="1">
      <alignment horizontal="center"/>
    </xf>
    <xf numFmtId="0" fontId="15" fillId="31" borderId="16" xfId="0" applyFont="1" applyFill="1" applyBorder="1" applyAlignment="1">
      <alignment horizontal="center"/>
    </xf>
    <xf numFmtId="0" fontId="15" fillId="31" borderId="19" xfId="0" applyFont="1" applyFill="1" applyBorder="1" applyAlignment="1">
      <alignment horizontal="center"/>
    </xf>
    <xf numFmtId="0" fontId="15" fillId="31" borderId="20" xfId="0" applyFont="1" applyFill="1" applyBorder="1" applyAlignment="1">
      <alignment horizontal="center"/>
    </xf>
    <xf numFmtId="0" fontId="15" fillId="32" borderId="16" xfId="0" applyFont="1" applyFill="1" applyBorder="1" applyAlignment="1">
      <alignment horizontal="center"/>
    </xf>
    <xf numFmtId="0" fontId="15" fillId="32" borderId="19" xfId="0" applyFont="1" applyFill="1" applyBorder="1" applyAlignment="1">
      <alignment horizontal="center"/>
    </xf>
    <xf numFmtId="0" fontId="15" fillId="32" borderId="20" xfId="0" applyFont="1" applyFill="1" applyBorder="1" applyAlignment="1">
      <alignment horizontal="center"/>
    </xf>
    <xf numFmtId="0" fontId="15" fillId="33" borderId="16" xfId="0" applyFont="1" applyFill="1" applyBorder="1" applyAlignment="1">
      <alignment horizontal="center"/>
    </xf>
    <xf numFmtId="0" fontId="15" fillId="33" borderId="19" xfId="0" applyFont="1" applyFill="1" applyBorder="1" applyAlignment="1">
      <alignment horizontal="center"/>
    </xf>
    <xf numFmtId="0" fontId="15" fillId="33" borderId="20" xfId="0" applyFont="1" applyFill="1" applyBorder="1" applyAlignment="1">
      <alignment horizontal="center"/>
    </xf>
    <xf numFmtId="0" fontId="15" fillId="38" borderId="16" xfId="0" applyFont="1" applyFill="1" applyBorder="1" applyAlignment="1">
      <alignment horizontal="center"/>
    </xf>
    <xf numFmtId="0" fontId="15" fillId="38" borderId="19" xfId="0" applyFont="1" applyFill="1" applyBorder="1" applyAlignment="1">
      <alignment horizontal="center"/>
    </xf>
    <xf numFmtId="0" fontId="15" fillId="38" borderId="20" xfId="0" applyFont="1" applyFill="1" applyBorder="1" applyAlignment="1">
      <alignment horizontal="center"/>
    </xf>
    <xf numFmtId="0" fontId="15" fillId="39" borderId="16" xfId="0" applyFont="1" applyFill="1" applyBorder="1" applyAlignment="1">
      <alignment horizontal="center"/>
    </xf>
    <xf numFmtId="0" fontId="15" fillId="39" borderId="19" xfId="0" applyFont="1" applyFill="1" applyBorder="1" applyAlignment="1">
      <alignment horizontal="center"/>
    </xf>
    <xf numFmtId="0" fontId="15" fillId="39" borderId="20" xfId="0" applyFont="1" applyFill="1" applyBorder="1" applyAlignment="1">
      <alignment horizontal="center"/>
    </xf>
    <xf numFmtId="0" fontId="15" fillId="34" borderId="16" xfId="0" applyFont="1" applyFill="1" applyBorder="1" applyAlignment="1">
      <alignment horizontal="center"/>
    </xf>
    <xf numFmtId="0" fontId="15" fillId="34" borderId="19" xfId="0" applyFont="1" applyFill="1" applyBorder="1" applyAlignment="1">
      <alignment horizontal="center"/>
    </xf>
    <xf numFmtId="0" fontId="15" fillId="34" borderId="20" xfId="0" applyFont="1" applyFill="1" applyBorder="1" applyAlignment="1">
      <alignment horizontal="center"/>
    </xf>
    <xf numFmtId="0" fontId="15" fillId="35" borderId="16" xfId="0" applyFont="1" applyFill="1" applyBorder="1" applyAlignment="1">
      <alignment horizontal="center"/>
    </xf>
    <xf numFmtId="0" fontId="15" fillId="35" borderId="19" xfId="0" applyFont="1" applyFill="1" applyBorder="1" applyAlignment="1">
      <alignment horizontal="center"/>
    </xf>
    <xf numFmtId="0" fontId="15" fillId="35" borderId="20" xfId="0" applyFont="1" applyFill="1" applyBorder="1" applyAlignment="1">
      <alignment horizontal="center"/>
    </xf>
    <xf numFmtId="0" fontId="15" fillId="36" borderId="16" xfId="0" applyFont="1" applyFill="1" applyBorder="1" applyAlignment="1">
      <alignment horizontal="center"/>
    </xf>
    <xf numFmtId="0" fontId="15" fillId="36" borderId="19" xfId="0" applyFont="1" applyFill="1" applyBorder="1" applyAlignment="1">
      <alignment horizontal="center"/>
    </xf>
    <xf numFmtId="0" fontId="15" fillId="36" borderId="20" xfId="0" applyFont="1" applyFill="1" applyBorder="1" applyAlignment="1">
      <alignment horizontal="center"/>
    </xf>
    <xf numFmtId="0" fontId="15" fillId="37" borderId="16" xfId="0" applyFont="1" applyFill="1" applyBorder="1" applyAlignment="1">
      <alignment horizontal="center"/>
    </xf>
    <xf numFmtId="0" fontId="15" fillId="37" borderId="19" xfId="0" applyFont="1" applyFill="1" applyBorder="1" applyAlignment="1">
      <alignment horizontal="center"/>
    </xf>
    <xf numFmtId="0" fontId="15" fillId="37" borderId="20" xfId="0" applyFont="1" applyFill="1" applyBorder="1" applyAlignment="1">
      <alignment horizontal="center"/>
    </xf>
    <xf numFmtId="0" fontId="15" fillId="40" borderId="16" xfId="0" applyFont="1" applyFill="1" applyBorder="1" applyAlignment="1">
      <alignment horizontal="center"/>
    </xf>
    <xf numFmtId="0" fontId="15" fillId="40" borderId="19" xfId="0" applyFont="1" applyFill="1" applyBorder="1" applyAlignment="1">
      <alignment horizontal="center"/>
    </xf>
    <xf numFmtId="0" fontId="15" fillId="40" borderId="20" xfId="0" applyFont="1" applyFill="1" applyBorder="1" applyAlignment="1">
      <alignment horizontal="center"/>
    </xf>
    <xf numFmtId="0" fontId="15" fillId="41" borderId="16" xfId="0" applyFont="1" applyFill="1" applyBorder="1" applyAlignment="1">
      <alignment horizontal="center"/>
    </xf>
    <xf numFmtId="0" fontId="15" fillId="41" borderId="19" xfId="0" applyFont="1" applyFill="1" applyBorder="1" applyAlignment="1">
      <alignment horizontal="center"/>
    </xf>
    <xf numFmtId="0" fontId="15" fillId="41" borderId="20" xfId="0" applyFont="1" applyFill="1" applyBorder="1" applyAlignment="1">
      <alignment horizontal="center"/>
    </xf>
    <xf numFmtId="0" fontId="6" fillId="33" borderId="16" xfId="0" applyFont="1" applyFill="1" applyBorder="1" applyAlignment="1">
      <alignment horizontal="center" vertical="center" wrapText="1"/>
    </xf>
    <xf numFmtId="0" fontId="6" fillId="33" borderId="19" xfId="0" applyFont="1" applyFill="1" applyBorder="1" applyAlignment="1">
      <alignment horizontal="center" vertical="center" wrapText="1"/>
    </xf>
    <xf numFmtId="0" fontId="6" fillId="33" borderId="20" xfId="0" applyFont="1" applyFill="1" applyBorder="1" applyAlignment="1">
      <alignment horizontal="center" vertical="center" wrapText="1"/>
    </xf>
    <xf numFmtId="0" fontId="6" fillId="41" borderId="16" xfId="0" applyFont="1" applyFill="1" applyBorder="1" applyAlignment="1">
      <alignment horizontal="center" vertical="center" wrapText="1"/>
    </xf>
    <xf numFmtId="0" fontId="6" fillId="41" borderId="19" xfId="0" applyFont="1" applyFill="1" applyBorder="1" applyAlignment="1">
      <alignment horizontal="center" vertical="center" wrapText="1"/>
    </xf>
    <xf numFmtId="0" fontId="6" fillId="41" borderId="20" xfId="0" applyFont="1" applyFill="1" applyBorder="1" applyAlignment="1">
      <alignment horizontal="center" vertical="center" wrapText="1"/>
    </xf>
    <xf numFmtId="0" fontId="6" fillId="38" borderId="16" xfId="0" applyFont="1" applyFill="1" applyBorder="1" applyAlignment="1">
      <alignment horizontal="center" vertical="center" wrapText="1"/>
    </xf>
    <xf numFmtId="0" fontId="6" fillId="38" borderId="19" xfId="0" applyFont="1" applyFill="1" applyBorder="1" applyAlignment="1">
      <alignment horizontal="center" vertical="center" wrapText="1"/>
    </xf>
    <xf numFmtId="0" fontId="6" fillId="38" borderId="20" xfId="0" applyFont="1" applyFill="1" applyBorder="1" applyAlignment="1">
      <alignment horizontal="center" vertical="center" wrapText="1"/>
    </xf>
    <xf numFmtId="0" fontId="6" fillId="36" borderId="16" xfId="0" applyFont="1" applyFill="1" applyBorder="1" applyAlignment="1">
      <alignment horizontal="center" vertical="center" wrapText="1"/>
    </xf>
    <xf numFmtId="0" fontId="6" fillId="36" borderId="19" xfId="0" applyFont="1" applyFill="1" applyBorder="1" applyAlignment="1">
      <alignment horizontal="center" vertical="center" wrapText="1"/>
    </xf>
    <xf numFmtId="0" fontId="6" fillId="36" borderId="20" xfId="0" applyFont="1" applyFill="1" applyBorder="1" applyAlignment="1">
      <alignment horizontal="center" vertical="center" wrapText="1"/>
    </xf>
    <xf numFmtId="0" fontId="6" fillId="37" borderId="16" xfId="0" applyFont="1" applyFill="1" applyBorder="1" applyAlignment="1">
      <alignment horizontal="center" vertical="center" wrapText="1"/>
    </xf>
    <xf numFmtId="0" fontId="6" fillId="37" borderId="19" xfId="0" applyFont="1" applyFill="1" applyBorder="1" applyAlignment="1">
      <alignment horizontal="center" vertical="center" wrapText="1"/>
    </xf>
    <xf numFmtId="0" fontId="6" fillId="37" borderId="20" xfId="0" applyFont="1" applyFill="1" applyBorder="1" applyAlignment="1">
      <alignment horizontal="center" vertical="center" wrapText="1"/>
    </xf>
    <xf numFmtId="0" fontId="6" fillId="40" borderId="16" xfId="0" applyFont="1" applyFill="1" applyBorder="1" applyAlignment="1">
      <alignment horizontal="center" vertical="center" wrapText="1"/>
    </xf>
    <xf numFmtId="0" fontId="6" fillId="40" borderId="19" xfId="0" applyFont="1" applyFill="1" applyBorder="1" applyAlignment="1">
      <alignment horizontal="center" vertical="center" wrapText="1"/>
    </xf>
    <xf numFmtId="0" fontId="6" fillId="40" borderId="20" xfId="0" applyFont="1" applyFill="1" applyBorder="1" applyAlignment="1">
      <alignment horizontal="center" vertical="center" wrapText="1"/>
    </xf>
    <xf numFmtId="0" fontId="6" fillId="42" borderId="16" xfId="0" applyFont="1" applyFill="1" applyBorder="1" applyAlignment="1">
      <alignment horizontal="center" vertical="center" wrapText="1"/>
    </xf>
    <xf numFmtId="0" fontId="6" fillId="42" borderId="19" xfId="0" applyFont="1" applyFill="1" applyBorder="1" applyAlignment="1">
      <alignment horizontal="center" vertical="center" wrapText="1"/>
    </xf>
    <xf numFmtId="0" fontId="6" fillId="42" borderId="20" xfId="0" applyFont="1" applyFill="1" applyBorder="1" applyAlignment="1">
      <alignment horizontal="center" vertical="center" wrapText="1"/>
    </xf>
    <xf numFmtId="0" fontId="6" fillId="32" borderId="16" xfId="0" applyFont="1" applyFill="1" applyBorder="1" applyAlignment="1">
      <alignment horizontal="center" vertical="center" wrapText="1"/>
    </xf>
    <xf numFmtId="0" fontId="6" fillId="32" borderId="19" xfId="0" applyFont="1" applyFill="1" applyBorder="1" applyAlignment="1">
      <alignment horizontal="center" vertical="center" wrapText="1"/>
    </xf>
    <xf numFmtId="0" fontId="6" fillId="32" borderId="20" xfId="0" applyFont="1" applyFill="1" applyBorder="1" applyAlignment="1">
      <alignment horizontal="center" vertical="center" wrapText="1"/>
    </xf>
    <xf numFmtId="0" fontId="6" fillId="34" borderId="16" xfId="0" applyFont="1" applyFill="1" applyBorder="1" applyAlignment="1">
      <alignment horizontal="center" vertical="center" wrapText="1"/>
    </xf>
    <xf numFmtId="0" fontId="6" fillId="34" borderId="19" xfId="0" applyFont="1" applyFill="1" applyBorder="1" applyAlignment="1">
      <alignment horizontal="center" vertical="center" wrapText="1"/>
    </xf>
    <xf numFmtId="0" fontId="6" fillId="34" borderId="20" xfId="0" applyFont="1" applyFill="1" applyBorder="1" applyAlignment="1">
      <alignment horizontal="center" vertical="center" wrapText="1"/>
    </xf>
    <xf numFmtId="0" fontId="6" fillId="35" borderId="16" xfId="0" applyFont="1" applyFill="1" applyBorder="1" applyAlignment="1">
      <alignment horizontal="center" vertical="center" wrapText="1"/>
    </xf>
    <xf numFmtId="0" fontId="6" fillId="35" borderId="19" xfId="0" applyFont="1" applyFill="1" applyBorder="1" applyAlignment="1">
      <alignment horizontal="center" vertical="center" wrapText="1"/>
    </xf>
    <xf numFmtId="0" fontId="6" fillId="35" borderId="20" xfId="0" applyFont="1" applyFill="1" applyBorder="1" applyAlignment="1">
      <alignment horizontal="center" vertical="center" wrapText="1"/>
    </xf>
    <xf numFmtId="0" fontId="6" fillId="30" borderId="16" xfId="0" applyFont="1" applyFill="1" applyBorder="1" applyAlignment="1">
      <alignment horizontal="center" vertical="center" wrapText="1"/>
    </xf>
    <xf numFmtId="0" fontId="6" fillId="30" borderId="19" xfId="0" applyFont="1" applyFill="1" applyBorder="1" applyAlignment="1">
      <alignment horizontal="center" vertical="center" wrapText="1"/>
    </xf>
    <xf numFmtId="0" fontId="6" fillId="30" borderId="20" xfId="0" applyFont="1" applyFill="1" applyBorder="1" applyAlignment="1">
      <alignment horizontal="center" vertical="center" wrapText="1"/>
    </xf>
    <xf numFmtId="0" fontId="10" fillId="25" borderId="16" xfId="57" applyFont="1" applyFill="1" applyBorder="1" applyAlignment="1">
      <alignment horizontal="center"/>
    </xf>
    <xf numFmtId="0" fontId="10" fillId="25" borderId="19" xfId="57" applyFont="1" applyFill="1" applyBorder="1" applyAlignment="1">
      <alignment horizontal="center"/>
    </xf>
    <xf numFmtId="0" fontId="10" fillId="25" borderId="21" xfId="57" applyFont="1" applyFill="1" applyBorder="1" applyAlignment="1">
      <alignment horizontal="center"/>
    </xf>
    <xf numFmtId="0" fontId="10" fillId="25" borderId="22" xfId="57" applyFont="1" applyFill="1" applyBorder="1" applyAlignment="1">
      <alignment horizontal="center"/>
    </xf>
    <xf numFmtId="0" fontId="10" fillId="25" borderId="20" xfId="57" applyFont="1" applyFill="1" applyBorder="1" applyAlignment="1">
      <alignment horizontal="center"/>
    </xf>
    <xf numFmtId="0" fontId="31" fillId="44" borderId="18" xfId="45" applyFont="1" applyFill="1" applyBorder="1" applyAlignment="1">
      <alignment horizontal="right"/>
    </xf>
    <xf numFmtId="0" fontId="31" fillId="26" borderId="18" xfId="45" applyFont="1" applyFill="1" applyBorder="1" applyAlignment="1">
      <alignment horizontal="right"/>
    </xf>
    <xf numFmtId="0" fontId="31" fillId="28" borderId="18" xfId="45" applyFont="1" applyFill="1" applyBorder="1" applyAlignment="1">
      <alignment horizontal="right"/>
    </xf>
    <xf numFmtId="0" fontId="6" fillId="0" borderId="31" xfId="45" applyFont="1" applyBorder="1" applyAlignment="1">
      <alignment horizontal="center" wrapText="1"/>
    </xf>
    <xf numFmtId="0" fontId="6" fillId="0" borderId="32" xfId="45" applyFont="1" applyBorder="1" applyAlignment="1">
      <alignment horizontal="center" wrapText="1"/>
    </xf>
    <xf numFmtId="0" fontId="6" fillId="0" borderId="33" xfId="45" applyFont="1" applyBorder="1" applyAlignment="1">
      <alignment horizontal="center" wrapText="1"/>
    </xf>
    <xf numFmtId="0" fontId="6" fillId="0" borderId="34" xfId="45" applyFont="1" applyBorder="1" applyAlignment="1">
      <alignment horizontal="center" wrapText="1"/>
    </xf>
    <xf numFmtId="0" fontId="6" fillId="0" borderId="0" xfId="45" applyFont="1" applyBorder="1" applyAlignment="1">
      <alignment horizontal="center" wrapText="1"/>
    </xf>
    <xf numFmtId="0" fontId="6" fillId="0" borderId="35" xfId="45" applyFont="1" applyBorder="1" applyAlignment="1">
      <alignment horizontal="center" wrapText="1"/>
    </xf>
    <xf numFmtId="0" fontId="6" fillId="0" borderId="36" xfId="45" applyFont="1" applyBorder="1" applyAlignment="1">
      <alignment horizontal="center" wrapText="1"/>
    </xf>
    <xf numFmtId="0" fontId="6" fillId="0" borderId="37" xfId="45" applyFont="1" applyBorder="1" applyAlignment="1">
      <alignment horizontal="center" wrapText="1"/>
    </xf>
    <xf numFmtId="0" fontId="6" fillId="0" borderId="38" xfId="45" applyFont="1" applyBorder="1" applyAlignment="1">
      <alignment horizontal="center" wrapText="1"/>
    </xf>
  </cellXfs>
  <cellStyles count="64">
    <cellStyle name="20% - Accent1 2" xfId="1"/>
    <cellStyle name="20% - Accent2 2" xfId="2"/>
    <cellStyle name="20% - Accent3 2" xfId="3"/>
    <cellStyle name="20% - Accent4 2" xfId="4"/>
    <cellStyle name="20% - Accent5 2" xfId="5"/>
    <cellStyle name="20% - Accent6 2" xfId="6"/>
    <cellStyle name="40% - Accent1 2" xfId="7"/>
    <cellStyle name="40% - Accent2 2" xfId="8"/>
    <cellStyle name="40% - Accent3 2" xfId="9"/>
    <cellStyle name="40% - Accent4 2" xfId="10"/>
    <cellStyle name="40% - Accent5 2" xfId="11"/>
    <cellStyle name="40% - Accent6 2" xfId="12"/>
    <cellStyle name="60% - Accent1 2" xfId="13"/>
    <cellStyle name="60% - Accent2 2" xfId="14"/>
    <cellStyle name="60% - Accent3 2" xfId="15"/>
    <cellStyle name="60% - Accent4 2" xfId="16"/>
    <cellStyle name="60% - Accent5 2" xfId="17"/>
    <cellStyle name="60% - Accent6 2" xfId="18"/>
    <cellStyle name="Accent1 2" xfId="19"/>
    <cellStyle name="Accent2 2" xfId="20"/>
    <cellStyle name="Accent3 2" xfId="21"/>
    <cellStyle name="Accent4 2" xfId="22"/>
    <cellStyle name="Accent5 2" xfId="23"/>
    <cellStyle name="Accent6 2" xfId="24"/>
    <cellStyle name="Bad 2" xfId="25"/>
    <cellStyle name="Calculation 2" xfId="26"/>
    <cellStyle name="Check Cell 2" xfId="27"/>
    <cellStyle name="Explanatory Text 2" xfId="28"/>
    <cellStyle name="Good 2" xfId="29"/>
    <cellStyle name="Heading 1 2" xfId="30"/>
    <cellStyle name="Heading 2 2" xfId="31"/>
    <cellStyle name="Heading 3 2" xfId="32"/>
    <cellStyle name="Heading 4 2" xfId="33"/>
    <cellStyle name="Hyperlink" xfId="34" builtinId="8"/>
    <cellStyle name="Hyperlink 2" xfId="35"/>
    <cellStyle name="Hyperlink 2 2" xfId="36"/>
    <cellStyle name="Hyperlink 2 2 2" xfId="37"/>
    <cellStyle name="Hyperlink 3" xfId="38"/>
    <cellStyle name="Hyperlink 4" xfId="39"/>
    <cellStyle name="Input 2" xfId="40"/>
    <cellStyle name="Linked Cell 2" xfId="41"/>
    <cellStyle name="Neutral 2" xfId="42"/>
    <cellStyle name="Normal" xfId="0" builtinId="0"/>
    <cellStyle name="Normal 10" xfId="43"/>
    <cellStyle name="Normal 2" xfId="44"/>
    <cellStyle name="Normal 2 2" xfId="45"/>
    <cellStyle name="Normal 2 2 2" xfId="46"/>
    <cellStyle name="Normal 2 3" xfId="47"/>
    <cellStyle name="Normal 2 3 2" xfId="48"/>
    <cellStyle name="Normal 3" xfId="49"/>
    <cellStyle name="Normal 4" xfId="50"/>
    <cellStyle name="Normal 5" xfId="51"/>
    <cellStyle name="Normal 6" xfId="52"/>
    <cellStyle name="Normal 7" xfId="53"/>
    <cellStyle name="Normal 7 2" xfId="54"/>
    <cellStyle name="Normal 8" xfId="55"/>
    <cellStyle name="Normal 9" xfId="56"/>
    <cellStyle name="Normal_KAHL Draft 2005" xfId="57"/>
    <cellStyle name="Note 2" xfId="58"/>
    <cellStyle name="Note 3" xfId="59"/>
    <cellStyle name="Output 2" xfId="60"/>
    <cellStyle name="Title 2" xfId="61"/>
    <cellStyle name="Total 2" xfId="62"/>
    <cellStyle name="Warning Text 2" xfId="63"/>
  </cellStyles>
  <dxfs count="1">
    <dxf>
      <fill>
        <patternFill>
          <bgColor indexed="5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gtom\LOCALS~1\Temp\Sam\FHL\fhl200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hards/AppData/Local/Microsoft/Windows/Temporary%20Internet%20Files/Content.IE5/AZFC03SS/Baseball%20Draft%20Sheet%202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ster"/>
      <sheetName val="offense"/>
      <sheetName val="offense last"/>
      <sheetName val="goalie"/>
      <sheetName val="goalie last"/>
      <sheetName val="accum"/>
      <sheetName val="stats"/>
      <sheetName val="scores"/>
      <sheetName val="sch"/>
      <sheetName val="total"/>
      <sheetName val="draft"/>
      <sheetName val="trans"/>
      <sheetName val="picks"/>
    </sheetNames>
    <sheetDataSet>
      <sheetData sheetId="0"/>
      <sheetData sheetId="1"/>
      <sheetData sheetId="2"/>
      <sheetData sheetId="3"/>
      <sheetData sheetId="4"/>
      <sheetData sheetId="5"/>
      <sheetData sheetId="6"/>
      <sheetData sheetId="7"/>
      <sheetData sheetId="8"/>
      <sheetData sheetId="9"/>
      <sheetData sheetId="10"/>
      <sheetData sheetId="11">
        <row r="1">
          <cell r="M1" t="str">
            <v> Alex Auld</v>
          </cell>
        </row>
        <row r="2">
          <cell r="K2" t="str">
            <v> Aaron Johnson</v>
          </cell>
          <cell r="M2" t="str">
            <v> Andrew Raycroft</v>
          </cell>
        </row>
        <row r="3">
          <cell r="K3" t="str">
            <v> Aaron Miller</v>
          </cell>
          <cell r="M3" t="str">
            <v> Antero Niittymaki</v>
          </cell>
        </row>
        <row r="4">
          <cell r="K4" t="str">
            <v> Aaron Rome</v>
          </cell>
          <cell r="M4" t="str">
            <v> Brent Johnson</v>
          </cell>
        </row>
        <row r="5">
          <cell r="K5" t="str">
            <v> Aaron Voros</v>
          </cell>
          <cell r="M5" t="str">
            <v> Brian Boucher</v>
          </cell>
        </row>
        <row r="6">
          <cell r="K6" t="str">
            <v> Aaron Ward</v>
          </cell>
          <cell r="M6" t="str">
            <v> Brian Elliott</v>
          </cell>
        </row>
        <row r="7">
          <cell r="K7" t="str">
            <v> Adam Berti</v>
          </cell>
          <cell r="M7" t="str">
            <v> Cam Ward</v>
          </cell>
        </row>
        <row r="8">
          <cell r="K8" t="str">
            <v> Adam Burish</v>
          </cell>
          <cell r="M8" t="str">
            <v> Carey Price</v>
          </cell>
        </row>
        <row r="9">
          <cell r="K9" t="str">
            <v> Adam Foote</v>
          </cell>
          <cell r="M9" t="str">
            <v> Chris Beckford-Tseu</v>
          </cell>
        </row>
        <row r="10">
          <cell r="K10" t="str">
            <v> Adam Hall</v>
          </cell>
          <cell r="M10" t="str">
            <v> Chris Mason</v>
          </cell>
        </row>
        <row r="11">
          <cell r="K11" t="str">
            <v> Adam Mair</v>
          </cell>
          <cell r="M11" t="str">
            <v> Chris Osgood</v>
          </cell>
        </row>
        <row r="12">
          <cell r="K12" t="str">
            <v> Adam Pineault</v>
          </cell>
          <cell r="M12" t="str">
            <v> Corey Crawford</v>
          </cell>
        </row>
        <row r="13">
          <cell r="K13" t="str">
            <v> Adrian Aucoin</v>
          </cell>
          <cell r="M13" t="str">
            <v> Craig Anderson</v>
          </cell>
        </row>
        <row r="14">
          <cell r="K14" t="str">
            <v> Alain Nasreddine</v>
          </cell>
          <cell r="M14" t="str">
            <v> Cristobal Huet</v>
          </cell>
        </row>
        <row r="15">
          <cell r="K15" t="str">
            <v> Ales Hemsky</v>
          </cell>
          <cell r="M15" t="str">
            <v> Curtis Joseph</v>
          </cell>
        </row>
        <row r="16">
          <cell r="K16" t="str">
            <v> Ales Kotalik</v>
          </cell>
          <cell r="M16" t="str">
            <v> Curtis McElhinney</v>
          </cell>
        </row>
        <row r="17">
          <cell r="K17" t="str">
            <v> Alex Burrows</v>
          </cell>
          <cell r="M17" t="str">
            <v> Curtis Sanford</v>
          </cell>
        </row>
        <row r="18">
          <cell r="K18" t="str">
            <v> Alex Foster</v>
          </cell>
          <cell r="M18" t="str">
            <v> Dan Cloutier</v>
          </cell>
        </row>
        <row r="19">
          <cell r="K19" t="str">
            <v> Alex Goligoski</v>
          </cell>
          <cell r="M19" t="str">
            <v> Dan Ellis</v>
          </cell>
        </row>
        <row r="20">
          <cell r="K20" t="str">
            <v> Alex Tanguay</v>
          </cell>
          <cell r="M20" t="str">
            <v> Dan LaCosta</v>
          </cell>
        </row>
        <row r="21">
          <cell r="K21" t="str">
            <v> Alexander Edler</v>
          </cell>
          <cell r="M21" t="str">
            <v> Daniel Taylor</v>
          </cell>
        </row>
        <row r="22">
          <cell r="K22" t="str">
            <v> Alexander Frolov</v>
          </cell>
          <cell r="M22" t="str">
            <v> Dany Sabourin</v>
          </cell>
        </row>
        <row r="23">
          <cell r="K23" t="str">
            <v> Alexander Nikulin</v>
          </cell>
          <cell r="M23" t="str">
            <v> David Aebischer</v>
          </cell>
        </row>
        <row r="24">
          <cell r="K24" t="str">
            <v> Alexander Ovechkin</v>
          </cell>
          <cell r="M24" t="str">
            <v> Dimitri Patzold</v>
          </cell>
        </row>
        <row r="25">
          <cell r="K25" t="str">
            <v> Alexander Radulov</v>
          </cell>
          <cell r="M25" t="str">
            <v> Dominik Hasek</v>
          </cell>
        </row>
        <row r="26">
          <cell r="K26" t="str">
            <v> Alexander Semin</v>
          </cell>
          <cell r="M26" t="str">
            <v> Drew MacIntyre</v>
          </cell>
        </row>
        <row r="27">
          <cell r="K27" t="str">
            <v> Alexander Steen</v>
          </cell>
          <cell r="M27" t="str">
            <v> Dwayne Roloson</v>
          </cell>
        </row>
        <row r="28">
          <cell r="K28" t="str">
            <v> Alexandre Picard</v>
          </cell>
          <cell r="M28" t="str">
            <v> Erik Ersberg</v>
          </cell>
        </row>
        <row r="29">
          <cell r="K29" t="str">
            <v> Alexandre Picard</v>
          </cell>
          <cell r="M29" t="str">
            <v> Evgeni Nabokov</v>
          </cell>
        </row>
        <row r="30">
          <cell r="K30" t="str">
            <v> Alexei Kovalev</v>
          </cell>
          <cell r="M30" t="str">
            <v> Fredrik Norrena</v>
          </cell>
        </row>
        <row r="31">
          <cell r="K31" t="str">
            <v> Alexei Ponikarovsky</v>
          </cell>
          <cell r="M31" t="str">
            <v> Hannu Toivonen</v>
          </cell>
        </row>
        <row r="32">
          <cell r="K32" t="str">
            <v> Alexei Semenov</v>
          </cell>
          <cell r="M32" t="str">
            <v> Henrik Lundqvist</v>
          </cell>
        </row>
        <row r="33">
          <cell r="K33" t="str">
            <v> Alexei Zhitnik</v>
          </cell>
          <cell r="M33" t="str">
            <v> Ilya Bryzgalov</v>
          </cell>
        </row>
        <row r="34">
          <cell r="K34" t="str">
            <v> Allan Rourke</v>
          </cell>
          <cell r="M34" t="str">
            <v> Jaroslav Halak</v>
          </cell>
        </row>
        <row r="35">
          <cell r="K35" t="str">
            <v> Anders Eriksson</v>
          </cell>
          <cell r="M35" t="str">
            <v> Jason LaBarbera</v>
          </cell>
        </row>
        <row r="36">
          <cell r="K36" t="str">
            <v> Andre Roy</v>
          </cell>
          <cell r="M36" t="str">
            <v> Jean-Sebastien Aubin</v>
          </cell>
        </row>
        <row r="37">
          <cell r="K37" t="str">
            <v> Andreas Karlsson</v>
          </cell>
          <cell r="M37" t="str">
            <v> Jean-Sebastien Giguere</v>
          </cell>
        </row>
        <row r="38">
          <cell r="K38" t="str">
            <v> Andreas Lilja</v>
          </cell>
          <cell r="M38" t="str">
            <v> Jimmy Howard</v>
          </cell>
        </row>
        <row r="39">
          <cell r="K39" t="str">
            <v> Andrei Kostitsyn</v>
          </cell>
          <cell r="M39" t="str">
            <v> Jocelyn Thibault</v>
          </cell>
        </row>
        <row r="40">
          <cell r="K40" t="str">
            <v> Andrei Markov</v>
          </cell>
          <cell r="M40" t="str">
            <v> Joey MacDonald</v>
          </cell>
        </row>
        <row r="41">
          <cell r="K41" t="str">
            <v> Andrei Zyuzin</v>
          </cell>
          <cell r="M41" t="str">
            <v> Johan Hedberg</v>
          </cell>
        </row>
        <row r="42">
          <cell r="K42" t="str">
            <v> Andrej Meszaros</v>
          </cell>
          <cell r="M42" t="str">
            <v> Johan Holmqvist</v>
          </cell>
        </row>
        <row r="43">
          <cell r="K43" t="str">
            <v> Andrej Sekera</v>
          </cell>
          <cell r="M43" t="str">
            <v> John Grahame</v>
          </cell>
        </row>
        <row r="44">
          <cell r="K44" t="str">
            <v> Andrew Alberts</v>
          </cell>
          <cell r="M44" t="str">
            <v> Jon Quick</v>
          </cell>
        </row>
        <row r="45">
          <cell r="K45" t="str">
            <v> Andrew Brunette</v>
          </cell>
          <cell r="M45" t="str">
            <v> Jonas Hiller</v>
          </cell>
        </row>
        <row r="46">
          <cell r="K46" t="str">
            <v> Andrew Cogliano</v>
          </cell>
          <cell r="M46" t="str">
            <v> Jonathan Bernier</v>
          </cell>
        </row>
        <row r="47">
          <cell r="K47" t="str">
            <v> Andrew Ebbett</v>
          </cell>
          <cell r="M47" t="str">
            <v> Jose Theodore</v>
          </cell>
        </row>
        <row r="48">
          <cell r="K48" t="str">
            <v> Andrew Ference</v>
          </cell>
          <cell r="M48" t="str">
            <v> Josh Harding</v>
          </cell>
        </row>
        <row r="49">
          <cell r="K49" t="str">
            <v> Andrew Ladd</v>
          </cell>
          <cell r="M49" t="str">
            <v> Kari Lehtonen</v>
          </cell>
        </row>
        <row r="50">
          <cell r="K50" t="str">
            <v> Andrew Murray</v>
          </cell>
          <cell r="M50" t="str">
            <v> Karri Ramo</v>
          </cell>
        </row>
        <row r="51">
          <cell r="K51" t="str">
            <v> Andrew Peters</v>
          </cell>
          <cell r="M51" t="str">
            <v> Kevin Weekes</v>
          </cell>
        </row>
        <row r="52">
          <cell r="K52" t="str">
            <v> Andy Greene</v>
          </cell>
          <cell r="M52" t="str">
            <v> Manny Fernandez</v>
          </cell>
        </row>
        <row r="53">
          <cell r="K53" t="str">
            <v> Andy Hilbert</v>
          </cell>
          <cell r="M53" t="str">
            <v> Manny Legace</v>
          </cell>
        </row>
        <row r="54">
          <cell r="K54" t="str">
            <v> Andy McDonald</v>
          </cell>
          <cell r="M54" t="str">
            <v> Marc Denis</v>
          </cell>
        </row>
        <row r="55">
          <cell r="K55" t="str">
            <v> Andy Sutton</v>
          </cell>
          <cell r="M55" t="str">
            <v> Marc-Andre Fleury</v>
          </cell>
        </row>
        <row r="56">
          <cell r="K56" t="str">
            <v> Andy Wozniewski</v>
          </cell>
          <cell r="M56" t="str">
            <v> Marek Schwarz</v>
          </cell>
        </row>
        <row r="57">
          <cell r="K57" t="str">
            <v> Anthony Stewart</v>
          </cell>
          <cell r="M57" t="str">
            <v> Martin Biron</v>
          </cell>
        </row>
        <row r="58">
          <cell r="K58" t="str">
            <v> Antoine Vermette</v>
          </cell>
          <cell r="M58" t="str">
            <v> Martin Brodeur</v>
          </cell>
        </row>
        <row r="59">
          <cell r="K59" t="str">
            <v> Anton Stralman</v>
          </cell>
          <cell r="M59" t="str">
            <v> Martin Gerber</v>
          </cell>
        </row>
        <row r="60">
          <cell r="K60" t="str">
            <v> Anton Volchenkov</v>
          </cell>
          <cell r="M60" t="str">
            <v> Marty Turco</v>
          </cell>
        </row>
        <row r="61">
          <cell r="K61" t="str">
            <v> Antti Miettinen</v>
          </cell>
          <cell r="M61" t="str">
            <v> Mathieu Garon</v>
          </cell>
        </row>
        <row r="62">
          <cell r="K62" t="str">
            <v> Antti Pihlstrom</v>
          </cell>
          <cell r="M62" t="str">
            <v> Matt Keetley</v>
          </cell>
        </row>
        <row r="63">
          <cell r="K63" t="str">
            <v> Anze Kopitar</v>
          </cell>
          <cell r="M63" t="str">
            <v> Michael Leighton</v>
          </cell>
        </row>
        <row r="64">
          <cell r="K64" t="str">
            <v> Arron Asham</v>
          </cell>
          <cell r="M64" t="str">
            <v> Miikka Kiprusoff</v>
          </cell>
        </row>
        <row r="65">
          <cell r="K65" t="str">
            <v> B.J. Crombeen</v>
          </cell>
          <cell r="M65" t="str">
            <v> Mikael Tellqvist</v>
          </cell>
        </row>
        <row r="66">
          <cell r="K66" t="str">
            <v> Barret Jackman</v>
          </cell>
          <cell r="M66" t="str">
            <v> Mike Smith</v>
          </cell>
        </row>
        <row r="67">
          <cell r="K67" t="str">
            <v> Barry Tallackson</v>
          </cell>
          <cell r="M67" t="str">
            <v> Name</v>
          </cell>
        </row>
        <row r="68">
          <cell r="K68" t="str">
            <v> Bates Battaglia</v>
          </cell>
          <cell r="M68" t="str">
            <v> Niklas Backstrom</v>
          </cell>
        </row>
        <row r="69">
          <cell r="K69" t="str">
            <v> Ben Eager</v>
          </cell>
          <cell r="M69" t="str">
            <v> Nikolai Khabibulin</v>
          </cell>
        </row>
        <row r="70">
          <cell r="K70" t="str">
            <v> Ben Guite</v>
          </cell>
          <cell r="M70" t="str">
            <v> Olaf Kolzig</v>
          </cell>
        </row>
        <row r="71">
          <cell r="K71" t="str">
            <v> Ben Ondrus</v>
          </cell>
          <cell r="M71" t="str">
            <v> Ondrej Pavelec</v>
          </cell>
        </row>
        <row r="72">
          <cell r="K72" t="str">
            <v> Ben Walter</v>
          </cell>
          <cell r="M72" t="str">
            <v> Pascal Leclaire</v>
          </cell>
        </row>
        <row r="73">
          <cell r="K73" t="str">
            <v> Benoit Pouliot</v>
          </cell>
          <cell r="M73" t="str">
            <v> Patrick Lalime</v>
          </cell>
        </row>
        <row r="74">
          <cell r="K74" t="str">
            <v> Bill Guerin</v>
          </cell>
          <cell r="M74" t="str">
            <v> Pekka Rinne</v>
          </cell>
        </row>
        <row r="75">
          <cell r="K75" t="str">
            <v> Bill Thomas</v>
          </cell>
          <cell r="M75" t="str">
            <v> Peter Budaj</v>
          </cell>
        </row>
        <row r="76">
          <cell r="K76" t="str">
            <v> Blair Betts</v>
          </cell>
          <cell r="M76" t="str">
            <v> Ray Emery</v>
          </cell>
        </row>
        <row r="77">
          <cell r="K77" t="str">
            <v> Blair Jones</v>
          </cell>
          <cell r="M77" t="str">
            <v> Rick DiPietro</v>
          </cell>
        </row>
        <row r="78">
          <cell r="K78" t="str">
            <v> Blake Comeau</v>
          </cell>
          <cell r="M78" t="str">
            <v> Roberto Luongo</v>
          </cell>
        </row>
        <row r="79">
          <cell r="K79" t="str">
            <v> Bobby Allen</v>
          </cell>
          <cell r="M79" t="str">
            <v> Ryan Miller</v>
          </cell>
        </row>
        <row r="80">
          <cell r="K80" t="str">
            <v> Bobby Holik</v>
          </cell>
          <cell r="M80" t="str">
            <v> Scott Clemmensen</v>
          </cell>
        </row>
        <row r="81">
          <cell r="K81" t="str">
            <v> Bobby Ryan</v>
          </cell>
          <cell r="M81" t="str">
            <v> Stephen Valiquette</v>
          </cell>
        </row>
        <row r="82">
          <cell r="K82" t="str">
            <v> Boris Valabik</v>
          </cell>
          <cell r="M82" t="str">
            <v> Thomas Greiss</v>
          </cell>
        </row>
        <row r="83">
          <cell r="K83" t="str">
            <v> Boyd Devereaux</v>
          </cell>
          <cell r="M83" t="str">
            <v> Tim Thomas</v>
          </cell>
        </row>
        <row r="84">
          <cell r="K84" t="str">
            <v> Boyd Gordon</v>
          </cell>
          <cell r="M84" t="str">
            <v> Tobias Stephan</v>
          </cell>
        </row>
        <row r="85">
          <cell r="K85" t="str">
            <v> Brad Boyes</v>
          </cell>
          <cell r="M85" t="str">
            <v> Tomas Vokoun</v>
          </cell>
        </row>
        <row r="86">
          <cell r="K86" t="str">
            <v> Brad Isbister</v>
          </cell>
          <cell r="M86" t="str">
            <v> Tuukka Rask</v>
          </cell>
        </row>
        <row r="87">
          <cell r="K87" t="str">
            <v> Brad Larsen</v>
          </cell>
        </row>
        <row r="88">
          <cell r="K88" t="str">
            <v> Brad Lukowich</v>
          </cell>
        </row>
        <row r="89">
          <cell r="K89" t="str">
            <v> Brad May</v>
          </cell>
        </row>
        <row r="90">
          <cell r="K90" t="str">
            <v> Brad Richards</v>
          </cell>
        </row>
        <row r="91">
          <cell r="K91" t="str">
            <v> Brad Richardson</v>
          </cell>
        </row>
        <row r="92">
          <cell r="K92" t="str">
            <v> Brad Stuart</v>
          </cell>
        </row>
        <row r="93">
          <cell r="K93" t="str">
            <v> Brad Winchester</v>
          </cell>
        </row>
        <row r="94">
          <cell r="K94" t="str">
            <v> Brady Murray</v>
          </cell>
        </row>
        <row r="95">
          <cell r="K95" t="str">
            <v> Brandon Bochenski</v>
          </cell>
        </row>
        <row r="96">
          <cell r="K96" t="str">
            <v> Brandon Dubinsky</v>
          </cell>
        </row>
        <row r="97">
          <cell r="K97" t="str">
            <v> Brandon Nolan</v>
          </cell>
        </row>
        <row r="98">
          <cell r="K98" t="str">
            <v> Branislav Mezei</v>
          </cell>
        </row>
        <row r="99">
          <cell r="K99" t="str">
            <v> Branko Radivojevic</v>
          </cell>
        </row>
        <row r="100">
          <cell r="K100" t="str">
            <v> Braydon Coburn</v>
          </cell>
        </row>
        <row r="101">
          <cell r="K101" t="str">
            <v> Brendan Bell</v>
          </cell>
        </row>
        <row r="102">
          <cell r="K102" t="str">
            <v> Brendan Morrison</v>
          </cell>
        </row>
        <row r="103">
          <cell r="K103" t="str">
            <v> Brendan Shanahan</v>
          </cell>
        </row>
        <row r="104">
          <cell r="K104" t="str">
            <v> Brendan Witt</v>
          </cell>
        </row>
        <row r="105">
          <cell r="K105" t="str">
            <v> Brenden Morrow</v>
          </cell>
        </row>
        <row r="106">
          <cell r="K106" t="str">
            <v> Brent Burns</v>
          </cell>
        </row>
        <row r="107">
          <cell r="K107" t="str">
            <v> Brent Seabrook</v>
          </cell>
        </row>
        <row r="108">
          <cell r="K108" t="str">
            <v> Brent Sopel</v>
          </cell>
        </row>
        <row r="109">
          <cell r="K109" t="str">
            <v> Bret Hedican</v>
          </cell>
        </row>
        <row r="110">
          <cell r="K110" t="str">
            <v> Brett Clark</v>
          </cell>
        </row>
        <row r="111">
          <cell r="K111" t="str">
            <v> Brett Lebda</v>
          </cell>
        </row>
        <row r="112">
          <cell r="K112" t="str">
            <v> Brett McLean</v>
          </cell>
        </row>
        <row r="113">
          <cell r="K113" t="str">
            <v> Brett Sterling</v>
          </cell>
        </row>
        <row r="114">
          <cell r="K114" t="str">
            <v> Brian Boyle</v>
          </cell>
        </row>
        <row r="115">
          <cell r="K115" t="str">
            <v> Brian Campbell</v>
          </cell>
        </row>
        <row r="116">
          <cell r="K116" t="str">
            <v> Brian Gionta</v>
          </cell>
        </row>
        <row r="117">
          <cell r="K117" t="str">
            <v> Brian Lee</v>
          </cell>
        </row>
        <row r="118">
          <cell r="K118" t="str">
            <v> Brian McGrattan</v>
          </cell>
        </row>
        <row r="119">
          <cell r="K119" t="str">
            <v> Brian Pothier</v>
          </cell>
        </row>
        <row r="120">
          <cell r="K120" t="str">
            <v> Brian Rafalski</v>
          </cell>
        </row>
        <row r="121">
          <cell r="K121" t="str">
            <v> Brian Rolston</v>
          </cell>
        </row>
        <row r="122">
          <cell r="K122" t="str">
            <v> Brian Sutherby</v>
          </cell>
        </row>
        <row r="123">
          <cell r="K123" t="str">
            <v> Brian Willsie</v>
          </cell>
        </row>
        <row r="124">
          <cell r="K124" t="str">
            <v> Brooks Laich</v>
          </cell>
        </row>
        <row r="125">
          <cell r="K125" t="str">
            <v> Brooks Orpik</v>
          </cell>
        </row>
        <row r="126">
          <cell r="K126" t="str">
            <v> Bruno Gervais</v>
          </cell>
        </row>
        <row r="127">
          <cell r="K127" t="str">
            <v> Bryan Allen</v>
          </cell>
        </row>
        <row r="128">
          <cell r="K128" t="str">
            <v> Bryan Berard</v>
          </cell>
        </row>
        <row r="129">
          <cell r="K129" t="str">
            <v> Bryan Bickell</v>
          </cell>
        </row>
        <row r="130">
          <cell r="K130" t="str">
            <v> Bryan Little</v>
          </cell>
        </row>
        <row r="131">
          <cell r="K131" t="str">
            <v> Bryan McCabe</v>
          </cell>
        </row>
        <row r="132">
          <cell r="K132" t="str">
            <v> Bryan Smolinski</v>
          </cell>
        </row>
        <row r="133">
          <cell r="K133" t="str">
            <v> Bryan Young</v>
          </cell>
        </row>
        <row r="134">
          <cell r="K134" t="str">
            <v> Bryce Salvador</v>
          </cell>
        </row>
        <row r="135">
          <cell r="K135" t="str">
            <v> Byron Ritchie</v>
          </cell>
        </row>
        <row r="136">
          <cell r="K136" t="str">
            <v> Cal Clutterbuck</v>
          </cell>
        </row>
        <row r="137">
          <cell r="K137" t="str">
            <v> Cam Barker</v>
          </cell>
        </row>
        <row r="138">
          <cell r="K138" t="str">
            <v> Cam Janssen</v>
          </cell>
        </row>
        <row r="139">
          <cell r="K139" t="str">
            <v> Carlo Colaiacovo</v>
          </cell>
        </row>
        <row r="140">
          <cell r="K140" t="str">
            <v> Casey Borer</v>
          </cell>
        </row>
        <row r="141">
          <cell r="K141" t="str">
            <v> Chad Kilger</v>
          </cell>
        </row>
        <row r="142">
          <cell r="K142" t="str">
            <v> Chad LaRose</v>
          </cell>
        </row>
        <row r="143">
          <cell r="K143" t="str">
            <v> Chris Bourque</v>
          </cell>
        </row>
        <row r="144">
          <cell r="K144" t="str">
            <v> Chris Campoli</v>
          </cell>
        </row>
        <row r="145">
          <cell r="K145" t="str">
            <v> Chris Chelios</v>
          </cell>
        </row>
        <row r="146">
          <cell r="K146" t="str">
            <v> Chris Clark</v>
          </cell>
        </row>
        <row r="147">
          <cell r="K147" t="str">
            <v> Chris Conner</v>
          </cell>
        </row>
        <row r="148">
          <cell r="K148" t="str">
            <v> Chris Drury</v>
          </cell>
        </row>
        <row r="149">
          <cell r="K149" t="str">
            <v> Chris Gratton</v>
          </cell>
        </row>
        <row r="150">
          <cell r="K150" t="str">
            <v> Chris Kelly</v>
          </cell>
        </row>
        <row r="151">
          <cell r="K151" t="str">
            <v> Chris Kunitz</v>
          </cell>
        </row>
        <row r="152">
          <cell r="K152" t="str">
            <v> Chris Minard</v>
          </cell>
        </row>
        <row r="153">
          <cell r="K153" t="str">
            <v> Chris Neil</v>
          </cell>
        </row>
        <row r="154">
          <cell r="K154" t="str">
            <v> Chris Phillips</v>
          </cell>
        </row>
        <row r="155">
          <cell r="K155" t="str">
            <v> Chris Pronger</v>
          </cell>
        </row>
        <row r="156">
          <cell r="K156" t="str">
            <v> Chris Simon</v>
          </cell>
        </row>
        <row r="157">
          <cell r="K157" t="str">
            <v> Chris Thorburn</v>
          </cell>
        </row>
        <row r="158">
          <cell r="K158" t="str">
            <v> Christian Backman</v>
          </cell>
        </row>
        <row r="159">
          <cell r="K159" t="str">
            <v> Christian Ehrhoff</v>
          </cell>
        </row>
        <row r="160">
          <cell r="K160" t="str">
            <v> Christoph Schubert</v>
          </cell>
        </row>
        <row r="161">
          <cell r="K161" t="str">
            <v> Christopher Higgins</v>
          </cell>
        </row>
        <row r="162">
          <cell r="K162" t="str">
            <v> Chuck Kobasew</v>
          </cell>
        </row>
        <row r="163">
          <cell r="K163" t="str">
            <v> Clarke MacArthur</v>
          </cell>
        </row>
        <row r="164">
          <cell r="K164" t="str">
            <v> Claude Giroux</v>
          </cell>
        </row>
        <row r="165">
          <cell r="K165" t="str">
            <v> Clay Wilson</v>
          </cell>
        </row>
        <row r="166">
          <cell r="K166" t="str">
            <v> Cody Bass</v>
          </cell>
        </row>
        <row r="167">
          <cell r="K167" t="str">
            <v> Cody McCormick</v>
          </cell>
        </row>
        <row r="168">
          <cell r="K168" t="str">
            <v> Cody McLeod</v>
          </cell>
        </row>
        <row r="169">
          <cell r="K169" t="str">
            <v> Colby Armstrong</v>
          </cell>
        </row>
        <row r="170">
          <cell r="K170" t="str">
            <v> Colin Fraser</v>
          </cell>
        </row>
        <row r="171">
          <cell r="K171" t="str">
            <v> Colin Stuart</v>
          </cell>
        </row>
        <row r="172">
          <cell r="K172" t="str">
            <v> Colin White</v>
          </cell>
        </row>
        <row r="173">
          <cell r="K173" t="str">
            <v> Colton Orr</v>
          </cell>
        </row>
        <row r="174">
          <cell r="K174" t="str">
            <v> Connor James</v>
          </cell>
        </row>
        <row r="175">
          <cell r="K175" t="str">
            <v> Corey Locke</v>
          </cell>
        </row>
        <row r="176">
          <cell r="K176" t="str">
            <v> Corey Perry</v>
          </cell>
        </row>
        <row r="177">
          <cell r="K177" t="str">
            <v> Cory Murphy</v>
          </cell>
        </row>
        <row r="178">
          <cell r="K178" t="str">
            <v> Cory Sarich</v>
          </cell>
        </row>
        <row r="179">
          <cell r="K179" t="str">
            <v> Cory Stillman</v>
          </cell>
        </row>
        <row r="180">
          <cell r="K180" t="str">
            <v> Craig Adams</v>
          </cell>
        </row>
        <row r="181">
          <cell r="K181" t="str">
            <v> Craig Conroy</v>
          </cell>
        </row>
        <row r="182">
          <cell r="K182" t="str">
            <v> Craig MacDonald</v>
          </cell>
        </row>
        <row r="183">
          <cell r="K183" t="str">
            <v> Craig Rivet</v>
          </cell>
        </row>
        <row r="184">
          <cell r="K184" t="str">
            <v> Craig Weller</v>
          </cell>
        </row>
        <row r="185">
          <cell r="K185" t="str">
            <v> Curtis Brown</v>
          </cell>
        </row>
        <row r="186">
          <cell r="K186" t="str">
            <v> Curtis Glencross</v>
          </cell>
        </row>
        <row r="187">
          <cell r="K187" t="str">
            <v> D.J. King</v>
          </cell>
        </row>
        <row r="188">
          <cell r="K188" t="str">
            <v> Dainius Zubrus</v>
          </cell>
        </row>
        <row r="189">
          <cell r="K189" t="str">
            <v> Dallas Drake</v>
          </cell>
        </row>
        <row r="190">
          <cell r="K190" t="str">
            <v> Dan Boyle</v>
          </cell>
        </row>
        <row r="191">
          <cell r="K191" t="str">
            <v> Dan Fritsche</v>
          </cell>
        </row>
        <row r="192">
          <cell r="K192" t="str">
            <v> Dan Hamhuis</v>
          </cell>
        </row>
        <row r="193">
          <cell r="K193" t="str">
            <v> Dan Hinote</v>
          </cell>
        </row>
        <row r="194">
          <cell r="K194" t="str">
            <v> Dan Jancevski</v>
          </cell>
        </row>
        <row r="195">
          <cell r="K195" t="str">
            <v> Dane Byers</v>
          </cell>
        </row>
        <row r="196">
          <cell r="K196" t="str">
            <v> Daniel Alfredsson</v>
          </cell>
        </row>
        <row r="197">
          <cell r="K197" t="str">
            <v> Daniel Briere</v>
          </cell>
        </row>
        <row r="198">
          <cell r="K198" t="str">
            <v> Daniel Carcillo</v>
          </cell>
        </row>
        <row r="199">
          <cell r="K199" t="str">
            <v> Daniel Cleary</v>
          </cell>
        </row>
        <row r="200">
          <cell r="K200" t="str">
            <v> Daniel Girardi</v>
          </cell>
        </row>
        <row r="201">
          <cell r="K201" t="str">
            <v> Daniel Paille</v>
          </cell>
        </row>
        <row r="202">
          <cell r="K202" t="str">
            <v> Daniel Sedin</v>
          </cell>
        </row>
        <row r="203">
          <cell r="K203" t="str">
            <v> Daniel Winnik</v>
          </cell>
        </row>
        <row r="204">
          <cell r="K204" t="str">
            <v> Danny Richmond</v>
          </cell>
        </row>
        <row r="205">
          <cell r="K205" t="str">
            <v> Dany Heatley</v>
          </cell>
        </row>
        <row r="206">
          <cell r="K206" t="str">
            <v> Darcy Hordichuk</v>
          </cell>
        </row>
        <row r="207">
          <cell r="K207" t="str">
            <v> Darcy Tucker</v>
          </cell>
        </row>
        <row r="208">
          <cell r="K208" t="str">
            <v> Darren Haydar</v>
          </cell>
        </row>
        <row r="209">
          <cell r="K209" t="str">
            <v> Darren Helm</v>
          </cell>
        </row>
        <row r="210">
          <cell r="K210" t="str">
            <v> Darren McCarty</v>
          </cell>
        </row>
        <row r="211">
          <cell r="K211" t="str">
            <v> Darryl Bootland</v>
          </cell>
        </row>
        <row r="212">
          <cell r="K212" t="str">
            <v> Darryl Boyce</v>
          </cell>
        </row>
        <row r="213">
          <cell r="K213" t="str">
            <v> Darryl Sydor</v>
          </cell>
        </row>
        <row r="214">
          <cell r="K214" t="str">
            <v> Dave Bolland</v>
          </cell>
        </row>
        <row r="215">
          <cell r="K215" t="str">
            <v> Dave Steckel</v>
          </cell>
        </row>
        <row r="216">
          <cell r="K216" t="str">
            <v> David Backes</v>
          </cell>
        </row>
        <row r="217">
          <cell r="K217" t="str">
            <v> David Booth</v>
          </cell>
        </row>
        <row r="218">
          <cell r="K218" t="str">
            <v> David Brine</v>
          </cell>
        </row>
        <row r="219">
          <cell r="K219" t="str">
            <v> David Clarkson</v>
          </cell>
        </row>
        <row r="220">
          <cell r="K220" t="str">
            <v> David Hale</v>
          </cell>
        </row>
        <row r="221">
          <cell r="K221" t="str">
            <v> David Jones</v>
          </cell>
        </row>
        <row r="222">
          <cell r="K222" t="str">
            <v> David Koci</v>
          </cell>
        </row>
        <row r="223">
          <cell r="K223" t="str">
            <v> David Krejci</v>
          </cell>
        </row>
        <row r="224">
          <cell r="K224" t="str">
            <v> David Legwand</v>
          </cell>
        </row>
        <row r="225">
          <cell r="K225" t="str">
            <v> David Moss</v>
          </cell>
        </row>
        <row r="226">
          <cell r="K226" t="str">
            <v> David Perron</v>
          </cell>
        </row>
        <row r="227">
          <cell r="K227" t="str">
            <v> David Tanabe</v>
          </cell>
        </row>
        <row r="228">
          <cell r="K228" t="str">
            <v> David Vyborny</v>
          </cell>
        </row>
        <row r="229">
          <cell r="K229" t="str">
            <v> Daymond Langkow</v>
          </cell>
        </row>
        <row r="230">
          <cell r="K230" t="str">
            <v> Dean McAmmond</v>
          </cell>
        </row>
        <row r="231">
          <cell r="K231" t="str">
            <v> Denis Grebeshkov</v>
          </cell>
        </row>
        <row r="232">
          <cell r="K232" t="str">
            <v> Denis Tolpeko</v>
          </cell>
        </row>
        <row r="233">
          <cell r="K233" t="str">
            <v> Dennis Seidenberg</v>
          </cell>
        </row>
        <row r="234">
          <cell r="K234" t="str">
            <v> Dennis Wideman</v>
          </cell>
        </row>
        <row r="235">
          <cell r="K235" t="str">
            <v> Derek Armstrong</v>
          </cell>
        </row>
        <row r="236">
          <cell r="K236" t="str">
            <v> Derek Boogaard</v>
          </cell>
        </row>
        <row r="237">
          <cell r="K237" t="str">
            <v> Derek MacKenzie</v>
          </cell>
        </row>
        <row r="238">
          <cell r="K238" t="str">
            <v> Derek Meech</v>
          </cell>
        </row>
        <row r="239">
          <cell r="K239" t="str">
            <v> Derek Morris</v>
          </cell>
        </row>
        <row r="240">
          <cell r="K240" t="str">
            <v> Derek Roy</v>
          </cell>
        </row>
        <row r="241">
          <cell r="K241" t="str">
            <v> Derian Hatcher</v>
          </cell>
        </row>
        <row r="242">
          <cell r="K242" t="str">
            <v> Derick Brassard</v>
          </cell>
        </row>
        <row r="243">
          <cell r="K243" t="str">
            <v> Devin Setoguchi</v>
          </cell>
        </row>
        <row r="244">
          <cell r="K244" t="str">
            <v> Dick Tarnstrom</v>
          </cell>
        </row>
        <row r="245">
          <cell r="K245" t="str">
            <v> Dion Phaneuf</v>
          </cell>
        </row>
        <row r="246">
          <cell r="K246" t="str">
            <v> Dmitri Kalinin</v>
          </cell>
        </row>
        <row r="247">
          <cell r="K247" t="str">
            <v> Dominic Moore</v>
          </cell>
        </row>
        <row r="248">
          <cell r="K248" t="str">
            <v> Donald Brashear</v>
          </cell>
        </row>
        <row r="249">
          <cell r="K249" t="str">
            <v> Doug Janik</v>
          </cell>
        </row>
        <row r="250">
          <cell r="K250" t="str">
            <v> Doug Weight</v>
          </cell>
        </row>
        <row r="251">
          <cell r="K251" t="str">
            <v> Douglas Murray</v>
          </cell>
        </row>
        <row r="252">
          <cell r="K252" t="str">
            <v> Drew Fata</v>
          </cell>
        </row>
        <row r="253">
          <cell r="K253" t="str">
            <v> Drew Larman</v>
          </cell>
        </row>
        <row r="254">
          <cell r="K254" t="str">
            <v> Drew Miller</v>
          </cell>
        </row>
        <row r="255">
          <cell r="K255" t="str">
            <v> Drew Stafford</v>
          </cell>
        </row>
        <row r="256">
          <cell r="K256" t="str">
            <v> Duncan Keith</v>
          </cell>
        </row>
        <row r="257">
          <cell r="K257" t="str">
            <v> Dustin Boyd</v>
          </cell>
        </row>
        <row r="258">
          <cell r="K258" t="str">
            <v> Dustin Brown</v>
          </cell>
        </row>
        <row r="259">
          <cell r="K259" t="str">
            <v> Dustin Byfuglien</v>
          </cell>
        </row>
        <row r="260">
          <cell r="K260" t="str">
            <v> Dustin Penner</v>
          </cell>
        </row>
        <row r="261">
          <cell r="K261" t="str">
            <v> Duvie Westcott</v>
          </cell>
        </row>
        <row r="262">
          <cell r="K262" t="str">
            <v> Ed Jovanovski</v>
          </cell>
        </row>
        <row r="263">
          <cell r="K263" t="str">
            <v> Enver Lisin</v>
          </cell>
        </row>
        <row r="264">
          <cell r="K264" t="str">
            <v> Eric Belanger</v>
          </cell>
        </row>
        <row r="265">
          <cell r="K265" t="str">
            <v> Eric Boulton</v>
          </cell>
        </row>
        <row r="266">
          <cell r="K266" t="str">
            <v> Eric Brewer</v>
          </cell>
        </row>
        <row r="267">
          <cell r="K267" t="str">
            <v> Eric Fehr</v>
          </cell>
        </row>
        <row r="268">
          <cell r="K268" t="str">
            <v> Eric Godard</v>
          </cell>
        </row>
        <row r="269">
          <cell r="K269" t="str">
            <v> Eric Nystrom</v>
          </cell>
        </row>
        <row r="270">
          <cell r="K270" t="str">
            <v> Eric Perrin</v>
          </cell>
        </row>
        <row r="271">
          <cell r="K271" t="str">
            <v> Eric Staal</v>
          </cell>
        </row>
        <row r="272">
          <cell r="K272" t="str">
            <v> Erik Christensen</v>
          </cell>
        </row>
        <row r="273">
          <cell r="K273" t="str">
            <v> Erik Cole</v>
          </cell>
        </row>
        <row r="274">
          <cell r="K274" t="str">
            <v> Erik Johnson</v>
          </cell>
        </row>
        <row r="275">
          <cell r="K275" t="str">
            <v> Ethan Moreau</v>
          </cell>
        </row>
        <row r="276">
          <cell r="K276" t="str">
            <v> Evgeni Malkin</v>
          </cell>
        </row>
        <row r="277">
          <cell r="K277" t="str">
            <v> Fedor Tyutin</v>
          </cell>
        </row>
        <row r="278">
          <cell r="K278" t="str">
            <v> Fernando Pisani</v>
          </cell>
        </row>
        <row r="279">
          <cell r="K279" t="str">
            <v> Filip Kuba</v>
          </cell>
        </row>
        <row r="280">
          <cell r="K280" t="str">
            <v> Francis Bouillon</v>
          </cell>
        </row>
        <row r="281">
          <cell r="K281" t="str">
            <v> Francois Beauchemin</v>
          </cell>
        </row>
        <row r="282">
          <cell r="K282" t="str">
            <v> Frans Nielsen</v>
          </cell>
        </row>
        <row r="283">
          <cell r="K283" t="str">
            <v> Frantisek Kaberle</v>
          </cell>
        </row>
        <row r="284">
          <cell r="K284" t="str">
            <v> Freddy Meyer</v>
          </cell>
        </row>
        <row r="285">
          <cell r="K285" t="str">
            <v> Fredrik Modin</v>
          </cell>
        </row>
        <row r="286">
          <cell r="K286" t="str">
            <v> Fredrik Sjostrom</v>
          </cell>
        </row>
        <row r="287">
          <cell r="K287" t="str">
            <v> Gabe Gauthier</v>
          </cell>
        </row>
        <row r="288">
          <cell r="K288" t="str">
            <v> Garnet Exelby</v>
          </cell>
        </row>
        <row r="289">
          <cell r="K289" t="str">
            <v> Garrett Stafford</v>
          </cell>
        </row>
        <row r="290">
          <cell r="K290" t="str">
            <v> Garth Murray</v>
          </cell>
        </row>
        <row r="291">
          <cell r="K291" t="str">
            <v> Gary Roberts</v>
          </cell>
        </row>
        <row r="292">
          <cell r="K292" t="str">
            <v> Geoff Platt</v>
          </cell>
        </row>
        <row r="293">
          <cell r="K293" t="str">
            <v> Geoff Sanderson</v>
          </cell>
        </row>
        <row r="294">
          <cell r="K294" t="str">
            <v> George Parros</v>
          </cell>
        </row>
        <row r="295">
          <cell r="K295" t="str">
            <v> Georges Laraque</v>
          </cell>
        </row>
        <row r="296">
          <cell r="K296" t="str">
            <v> Gilbert Brule</v>
          </cell>
        </row>
        <row r="297">
          <cell r="K297" t="str">
            <v> Glen Metropolit</v>
          </cell>
        </row>
        <row r="298">
          <cell r="K298" t="str">
            <v> Glen Murray</v>
          </cell>
        </row>
        <row r="299">
          <cell r="K299" t="str">
            <v> Glen Wesley</v>
          </cell>
        </row>
        <row r="300">
          <cell r="K300" t="str">
            <v> Greg de Vries</v>
          </cell>
        </row>
        <row r="301">
          <cell r="K301" t="str">
            <v> Greg Moore</v>
          </cell>
        </row>
        <row r="302">
          <cell r="K302" t="str">
            <v> Greg Zanon</v>
          </cell>
        </row>
        <row r="303">
          <cell r="K303" t="str">
            <v> Gregory Campbell</v>
          </cell>
        </row>
        <row r="304">
          <cell r="K304" t="str">
            <v> Gregory Stewart</v>
          </cell>
        </row>
        <row r="305">
          <cell r="K305" t="str">
            <v> Guillaume Latendresse</v>
          </cell>
        </row>
        <row r="306">
          <cell r="K306" t="str">
            <v> Hal Gill</v>
          </cell>
        </row>
        <row r="307">
          <cell r="K307" t="str">
            <v> Henrik Sedin</v>
          </cell>
        </row>
        <row r="308">
          <cell r="K308" t="str">
            <v> Henrik Tallinder</v>
          </cell>
        </row>
        <row r="309">
          <cell r="K309" t="str">
            <v> Henrik Zetterberg</v>
          </cell>
        </row>
        <row r="310">
          <cell r="K310" t="str">
            <v> Ian Laperriere</v>
          </cell>
        </row>
        <row r="311">
          <cell r="K311" t="str">
            <v> Ian White</v>
          </cell>
        </row>
        <row r="312">
          <cell r="K312" t="str">
            <v> Ilya Kovalchuk</v>
          </cell>
        </row>
        <row r="313">
          <cell r="K313" t="str">
            <v> Ilya Zubov</v>
          </cell>
        </row>
        <row r="314">
          <cell r="K314" t="str">
            <v> Ivan Baranka</v>
          </cell>
        </row>
        <row r="315">
          <cell r="K315" t="str">
            <v> J.P. Dumont</v>
          </cell>
        </row>
        <row r="316">
          <cell r="K316" t="str">
            <v> Jack Hillen</v>
          </cell>
        </row>
        <row r="317">
          <cell r="K317" t="str">
            <v> Jack Johnson</v>
          </cell>
        </row>
        <row r="318">
          <cell r="K318" t="str">
            <v> Jack Skille</v>
          </cell>
        </row>
        <row r="319">
          <cell r="K319" t="str">
            <v> Jacob Dowell</v>
          </cell>
        </row>
        <row r="320">
          <cell r="K320" t="str">
            <v> Jamal Mayers</v>
          </cell>
        </row>
        <row r="321">
          <cell r="K321" t="str">
            <v> James Sheppard</v>
          </cell>
        </row>
        <row r="322">
          <cell r="K322" t="str">
            <v> James Wisniewski</v>
          </cell>
        </row>
        <row r="323">
          <cell r="K323" t="str">
            <v> Jamie Langenbrunner</v>
          </cell>
        </row>
        <row r="324">
          <cell r="K324" t="str">
            <v> Jan Hejda</v>
          </cell>
        </row>
        <row r="325">
          <cell r="K325" t="str">
            <v> Jan Hlavac</v>
          </cell>
        </row>
        <row r="326">
          <cell r="K326" t="str">
            <v> Jannik Hansen</v>
          </cell>
        </row>
        <row r="327">
          <cell r="K327" t="str">
            <v> Jared Boll</v>
          </cell>
        </row>
        <row r="328">
          <cell r="K328" t="str">
            <v> Jarkko Ruutu</v>
          </cell>
        </row>
        <row r="329">
          <cell r="K329" t="str">
            <v> Jarome Iginla</v>
          </cell>
        </row>
        <row r="330">
          <cell r="K330" t="str">
            <v> Jaromir Jagr</v>
          </cell>
        </row>
        <row r="331">
          <cell r="K331" t="str">
            <v> Jaroslav Hlinka</v>
          </cell>
        </row>
        <row r="332">
          <cell r="K332" t="str">
            <v> Jaroslav Modry</v>
          </cell>
        </row>
        <row r="333">
          <cell r="K333" t="str">
            <v> Jaroslav Spacek</v>
          </cell>
        </row>
        <row r="334">
          <cell r="K334" t="str">
            <v> Jarret Stoll</v>
          </cell>
        </row>
        <row r="335">
          <cell r="K335" t="str">
            <v> Jason Arnott</v>
          </cell>
        </row>
        <row r="336">
          <cell r="K336" t="str">
            <v> Jason Blake</v>
          </cell>
        </row>
        <row r="337">
          <cell r="K337" t="str">
            <v> Jason Chimera</v>
          </cell>
        </row>
        <row r="338">
          <cell r="K338" t="str">
            <v> Jason Jaffray</v>
          </cell>
        </row>
        <row r="339">
          <cell r="K339" t="str">
            <v> Jason King</v>
          </cell>
        </row>
        <row r="340">
          <cell r="K340" t="str">
            <v> Jason Pominville</v>
          </cell>
        </row>
        <row r="341">
          <cell r="K341" t="str">
            <v> Jason Smith</v>
          </cell>
        </row>
        <row r="342">
          <cell r="K342" t="str">
            <v> Jason Spezza</v>
          </cell>
        </row>
        <row r="343">
          <cell r="K343" t="str">
            <v> Jason Strudwick</v>
          </cell>
        </row>
        <row r="344">
          <cell r="K344" t="str">
            <v> Jason Ward</v>
          </cell>
        </row>
        <row r="345">
          <cell r="K345" t="str">
            <v> Jason Williams</v>
          </cell>
        </row>
        <row r="346">
          <cell r="K346" t="str">
            <v> Jassen Cullimore</v>
          </cell>
        </row>
        <row r="347">
          <cell r="K347" t="str">
            <v> Jay Bouwmeester</v>
          </cell>
        </row>
        <row r="348">
          <cell r="K348" t="str">
            <v> Jay Leach</v>
          </cell>
        </row>
        <row r="349">
          <cell r="K349" t="str">
            <v> Jay McClement</v>
          </cell>
        </row>
        <row r="350">
          <cell r="K350" t="str">
            <v> Jay McKee</v>
          </cell>
        </row>
        <row r="351">
          <cell r="K351" t="str">
            <v> Jay Pandolfo</v>
          </cell>
        </row>
        <row r="352">
          <cell r="K352" t="str">
            <v> Jean-Francois Jacques</v>
          </cell>
        </row>
        <row r="353">
          <cell r="K353" t="str">
            <v> Jed Ortmeyer</v>
          </cell>
        </row>
        <row r="354">
          <cell r="K354" t="str">
            <v> Jeff Carter</v>
          </cell>
        </row>
        <row r="355">
          <cell r="K355" t="str">
            <v> Jeff Cowan</v>
          </cell>
        </row>
        <row r="356">
          <cell r="K356" t="str">
            <v> Jeff Finger</v>
          </cell>
        </row>
        <row r="357">
          <cell r="K357" t="str">
            <v> Jeff Giuliano</v>
          </cell>
        </row>
        <row r="358">
          <cell r="K358" t="str">
            <v> Jeff Halpern</v>
          </cell>
        </row>
        <row r="359">
          <cell r="K359" t="str">
            <v> Jeff Hamilton</v>
          </cell>
        </row>
        <row r="360">
          <cell r="K360" t="str">
            <v> Jeff Hoggan</v>
          </cell>
        </row>
        <row r="361">
          <cell r="K361" t="str">
            <v> Jeff Schultz</v>
          </cell>
        </row>
        <row r="362">
          <cell r="K362" t="str">
            <v> Jeff Taffe</v>
          </cell>
        </row>
        <row r="363">
          <cell r="K363" t="str">
            <v> Jeff Tambellini</v>
          </cell>
        </row>
        <row r="364">
          <cell r="K364" t="str">
            <v> Jeff Woywitka</v>
          </cell>
        </row>
        <row r="365">
          <cell r="K365" t="str">
            <v> Jere Lehtinen</v>
          </cell>
        </row>
        <row r="366">
          <cell r="K366" t="str">
            <v> Jeremy Colliton</v>
          </cell>
        </row>
        <row r="367">
          <cell r="K367" t="str">
            <v> Jeremy Reich</v>
          </cell>
        </row>
        <row r="368">
          <cell r="K368" t="str">
            <v> Jeremy Roenick</v>
          </cell>
        </row>
        <row r="369">
          <cell r="K369" t="str">
            <v> Jeremy Williams</v>
          </cell>
        </row>
        <row r="370">
          <cell r="K370" t="str">
            <v> Jerred Smithson</v>
          </cell>
        </row>
        <row r="371">
          <cell r="K371" t="str">
            <v> Jesse Boulerice</v>
          </cell>
        </row>
        <row r="372">
          <cell r="K372" t="str">
            <v> Jesse Winchester</v>
          </cell>
        </row>
        <row r="373">
          <cell r="K373" t="str">
            <v> Jim Dowd</v>
          </cell>
        </row>
        <row r="374">
          <cell r="K374" t="str">
            <v> Jim Slater</v>
          </cell>
        </row>
        <row r="375">
          <cell r="K375" t="str">
            <v> Jim Vandermeer</v>
          </cell>
        </row>
        <row r="376">
          <cell r="K376" t="str">
            <v> Jiri Hudler</v>
          </cell>
        </row>
        <row r="377">
          <cell r="K377" t="str">
            <v> Jiri Novotny</v>
          </cell>
        </row>
        <row r="378">
          <cell r="K378" t="str">
            <v> Jiri Tlusty</v>
          </cell>
        </row>
        <row r="379">
          <cell r="K379" t="str">
            <v> Joakim Lindstrom</v>
          </cell>
        </row>
        <row r="380">
          <cell r="K380" t="str">
            <v> Jochen Hecht</v>
          </cell>
        </row>
        <row r="381">
          <cell r="K381" t="str">
            <v> Jody Shelley</v>
          </cell>
        </row>
        <row r="382">
          <cell r="K382" t="str">
            <v> Joe Corvo</v>
          </cell>
        </row>
        <row r="383">
          <cell r="K383" t="str">
            <v> Joe DiPenta</v>
          </cell>
        </row>
        <row r="384">
          <cell r="K384" t="str">
            <v> Joe Jensen</v>
          </cell>
        </row>
        <row r="385">
          <cell r="K385" t="str">
            <v> Joe Motzko</v>
          </cell>
        </row>
        <row r="386">
          <cell r="K386" t="str">
            <v> Joe Pavelski</v>
          </cell>
        </row>
        <row r="387">
          <cell r="K387" t="str">
            <v> Joe Sakic</v>
          </cell>
        </row>
        <row r="388">
          <cell r="K388" t="str">
            <v> Joe Thornton</v>
          </cell>
        </row>
        <row r="389">
          <cell r="K389" t="str">
            <v> Joel Kwiatkowski</v>
          </cell>
        </row>
        <row r="390">
          <cell r="K390" t="str">
            <v> Joel Lundqvist</v>
          </cell>
        </row>
        <row r="391">
          <cell r="K391" t="str">
            <v> Joel Perrault</v>
          </cell>
        </row>
        <row r="392">
          <cell r="K392" t="str">
            <v> Joey Mormina</v>
          </cell>
        </row>
        <row r="393">
          <cell r="K393" t="str">
            <v> Joffrey Lupul</v>
          </cell>
        </row>
        <row r="394">
          <cell r="K394" t="str">
            <v> Johan Franzen</v>
          </cell>
        </row>
        <row r="395">
          <cell r="K395" t="str">
            <v> John Erskine</v>
          </cell>
        </row>
        <row r="396">
          <cell r="K396" t="str">
            <v> John Madden</v>
          </cell>
        </row>
        <row r="397">
          <cell r="K397" t="str">
            <v> John Zeiler</v>
          </cell>
        </row>
        <row r="398">
          <cell r="K398" t="str">
            <v> John-Michael Liles</v>
          </cell>
        </row>
        <row r="399">
          <cell r="K399" t="str">
            <v> Johnny Boychuk</v>
          </cell>
        </row>
        <row r="400">
          <cell r="K400" t="str">
            <v> Johnny Oduya</v>
          </cell>
        </row>
        <row r="401">
          <cell r="K401" t="str">
            <v> Johnny Pohl</v>
          </cell>
        </row>
        <row r="402">
          <cell r="K402" t="str">
            <v> Jon Klemm</v>
          </cell>
        </row>
        <row r="403">
          <cell r="K403" t="str">
            <v> Jon Sim</v>
          </cell>
        </row>
        <row r="404">
          <cell r="K404" t="str">
            <v> Jonathan Cheechoo</v>
          </cell>
        </row>
        <row r="405">
          <cell r="K405" t="str">
            <v> Jonathan Ericsson</v>
          </cell>
        </row>
        <row r="406">
          <cell r="K406" t="str">
            <v> Jonathan Filewich</v>
          </cell>
        </row>
        <row r="407">
          <cell r="K407" t="str">
            <v> Jonathan Toews</v>
          </cell>
        </row>
        <row r="408">
          <cell r="K408" t="str">
            <v> Joni Pitkanen</v>
          </cell>
        </row>
        <row r="409">
          <cell r="K409" t="str">
            <v> Jordan Hendry</v>
          </cell>
        </row>
        <row r="410">
          <cell r="K410" t="str">
            <v> Jordan LaVallee</v>
          </cell>
        </row>
        <row r="411">
          <cell r="K411" t="str">
            <v> Jordan Leopold</v>
          </cell>
        </row>
        <row r="412">
          <cell r="K412" t="str">
            <v> Jordan Staal</v>
          </cell>
        </row>
        <row r="413">
          <cell r="K413" t="str">
            <v> Jordin Tootoo</v>
          </cell>
        </row>
        <row r="414">
          <cell r="K414" t="str">
            <v> Josef Vasicek</v>
          </cell>
        </row>
        <row r="415">
          <cell r="K415" t="str">
            <v> Josh Gorges</v>
          </cell>
        </row>
        <row r="416">
          <cell r="K416" t="str">
            <v> Josh Gratton</v>
          </cell>
        </row>
        <row r="417">
          <cell r="K417" t="str">
            <v> Josh Hennessy</v>
          </cell>
        </row>
        <row r="418">
          <cell r="K418" t="str">
            <v> Josh Langfeld</v>
          </cell>
        </row>
        <row r="419">
          <cell r="K419" t="str">
            <v> Jozef Stumpel</v>
          </cell>
        </row>
        <row r="420">
          <cell r="K420" t="str">
            <v> Junior Lessard</v>
          </cell>
        </row>
        <row r="421">
          <cell r="K421" t="str">
            <v> Jussi Jokinen</v>
          </cell>
        </row>
        <row r="422">
          <cell r="K422" t="str">
            <v> Justin Abdelkader</v>
          </cell>
        </row>
        <row r="423">
          <cell r="K423" t="str">
            <v> Justin Williams</v>
          </cell>
        </row>
        <row r="424">
          <cell r="K424" t="str">
            <v> Kamil Kreps</v>
          </cell>
        </row>
        <row r="425">
          <cell r="K425" t="str">
            <v> Karel Rachunek</v>
          </cell>
        </row>
        <row r="426">
          <cell r="K426" t="str">
            <v> Karl Stewart</v>
          </cell>
        </row>
        <row r="427">
          <cell r="K427" t="str">
            <v> Karlis Skrastins</v>
          </cell>
        </row>
        <row r="428">
          <cell r="K428" t="str">
            <v> Keith Aucoin</v>
          </cell>
        </row>
        <row r="429">
          <cell r="K429" t="str">
            <v> Keith Ballard</v>
          </cell>
        </row>
        <row r="430">
          <cell r="K430" t="str">
            <v> Keith Carney</v>
          </cell>
        </row>
        <row r="431">
          <cell r="K431" t="str">
            <v> Keith Tkachuk</v>
          </cell>
        </row>
        <row r="432">
          <cell r="K432" t="str">
            <v> Keith Yandle</v>
          </cell>
        </row>
        <row r="433">
          <cell r="K433" t="str">
            <v> Ken Klee</v>
          </cell>
        </row>
        <row r="434">
          <cell r="K434" t="str">
            <v> Kent Huskins</v>
          </cell>
        </row>
        <row r="435">
          <cell r="K435" t="str">
            <v> Kevin Bieksa</v>
          </cell>
        </row>
        <row r="436">
          <cell r="K436" t="str">
            <v> Kevin Dallman</v>
          </cell>
        </row>
        <row r="437">
          <cell r="K437" t="str">
            <v> Kevin Doell</v>
          </cell>
        </row>
        <row r="438">
          <cell r="K438" t="str">
            <v> Kevin Klein</v>
          </cell>
        </row>
        <row r="439">
          <cell r="K439" t="str">
            <v> Kevyn Adams</v>
          </cell>
        </row>
        <row r="440">
          <cell r="K440" t="str">
            <v> Kim Johnsson</v>
          </cell>
        </row>
        <row r="441">
          <cell r="K441" t="str">
            <v> Kimmo Timonen</v>
          </cell>
        </row>
        <row r="442">
          <cell r="K442" t="str">
            <v> Kip Brennan</v>
          </cell>
        </row>
        <row r="443">
          <cell r="K443" t="str">
            <v> Kirk Maltby</v>
          </cell>
        </row>
        <row r="444">
          <cell r="K444" t="str">
            <v> Kris Beech</v>
          </cell>
        </row>
        <row r="445">
          <cell r="K445" t="str">
            <v> Kris Draper</v>
          </cell>
        </row>
        <row r="446">
          <cell r="K446" t="str">
            <v> Kris Letang</v>
          </cell>
        </row>
        <row r="447">
          <cell r="K447" t="str">
            <v> Kris Newbury</v>
          </cell>
        </row>
        <row r="448">
          <cell r="K448" t="str">
            <v> Kris Russell</v>
          </cell>
        </row>
        <row r="449">
          <cell r="K449" t="str">
            <v> Kris Versteeg</v>
          </cell>
        </row>
        <row r="450">
          <cell r="K450" t="str">
            <v> Kristian Huselius</v>
          </cell>
        </row>
        <row r="451">
          <cell r="K451" t="str">
            <v> Krys Barch</v>
          </cell>
        </row>
        <row r="452">
          <cell r="K452" t="str">
            <v> Kurt Sauer</v>
          </cell>
        </row>
        <row r="453">
          <cell r="K453" t="str">
            <v> Kurtis Foster</v>
          </cell>
        </row>
        <row r="454">
          <cell r="K454" t="str">
            <v> Kyle Brodziak</v>
          </cell>
        </row>
        <row r="455">
          <cell r="K455" t="str">
            <v> Kyle Calder</v>
          </cell>
        </row>
        <row r="456">
          <cell r="K456" t="str">
            <v> Kyle Chipchura</v>
          </cell>
        </row>
        <row r="457">
          <cell r="K457" t="str">
            <v> Kyle Cumiskey</v>
          </cell>
        </row>
        <row r="458">
          <cell r="K458" t="str">
            <v> Kyle Greentree</v>
          </cell>
        </row>
        <row r="459">
          <cell r="K459" t="str">
            <v> Kyle McLaren</v>
          </cell>
        </row>
        <row r="460">
          <cell r="K460" t="str">
            <v> Kyle Okposo</v>
          </cell>
        </row>
        <row r="461">
          <cell r="K461" t="str">
            <v> Kyle Quincey</v>
          </cell>
        </row>
        <row r="462">
          <cell r="K462" t="str">
            <v> Kyle Turris</v>
          </cell>
        </row>
        <row r="463">
          <cell r="K463" t="str">
            <v> Kyle Wanvig</v>
          </cell>
        </row>
        <row r="464">
          <cell r="K464" t="str">
            <v> Kyle Wellwood</v>
          </cell>
        </row>
        <row r="465">
          <cell r="K465" t="str">
            <v> Ladislav Nagy</v>
          </cell>
        </row>
        <row r="466">
          <cell r="K466" t="str">
            <v> Ladislav Smid</v>
          </cell>
        </row>
        <row r="467">
          <cell r="K467" t="str">
            <v> Lasse Kukkonen</v>
          </cell>
        </row>
        <row r="468">
          <cell r="K468" t="str">
            <v> Lauri Tukonen</v>
          </cell>
        </row>
        <row r="469">
          <cell r="K469" t="str">
            <v> Lawrence Nycholat</v>
          </cell>
        </row>
        <row r="470">
          <cell r="K470" t="str">
            <v> Lee Stempniak</v>
          </cell>
        </row>
        <row r="471">
          <cell r="K471" t="str">
            <v> Liam Reddox</v>
          </cell>
        </row>
        <row r="472">
          <cell r="K472" t="str">
            <v> Loui Eriksson</v>
          </cell>
        </row>
        <row r="473">
          <cell r="K473" t="str">
            <v> Lubomir Visnovsky</v>
          </cell>
        </row>
        <row r="474">
          <cell r="K474" t="str">
            <v> Luc Bourdon</v>
          </cell>
        </row>
        <row r="475">
          <cell r="K475" t="str">
            <v> Lukas Kaspar</v>
          </cell>
        </row>
        <row r="476">
          <cell r="K476" t="str">
            <v> Lukas Krajicek</v>
          </cell>
        </row>
        <row r="477">
          <cell r="K477" t="str">
            <v> Luke Richardson</v>
          </cell>
        </row>
        <row r="478">
          <cell r="K478" t="str">
            <v> Magnus Johansson</v>
          </cell>
        </row>
        <row r="479">
          <cell r="K479" t="str">
            <v> Manny Malhotra</v>
          </cell>
        </row>
        <row r="480">
          <cell r="K480" t="str">
            <v> Marc Methot</v>
          </cell>
        </row>
        <row r="481">
          <cell r="K481" t="str">
            <v> Marc Pouliot</v>
          </cell>
        </row>
        <row r="482">
          <cell r="K482" t="str">
            <v> Marc Savard</v>
          </cell>
        </row>
        <row r="483">
          <cell r="K483" t="str">
            <v> Marc Staal</v>
          </cell>
        </row>
        <row r="484">
          <cell r="K484" t="str">
            <v> Marc-Andre Bergeron</v>
          </cell>
        </row>
        <row r="485">
          <cell r="K485" t="str">
            <v> Marc-Andre Gragnani</v>
          </cell>
        </row>
        <row r="486">
          <cell r="K486" t="str">
            <v> Marc-Edouard Vlasic</v>
          </cell>
        </row>
        <row r="487">
          <cell r="K487" t="str">
            <v> Marcel Goc</v>
          </cell>
        </row>
        <row r="488">
          <cell r="K488" t="str">
            <v> Marcel Hossa</v>
          </cell>
        </row>
        <row r="489">
          <cell r="K489" t="str">
            <v> Marco Sturm</v>
          </cell>
        </row>
        <row r="490">
          <cell r="K490" t="str">
            <v> Marcus Nilson</v>
          </cell>
        </row>
        <row r="491">
          <cell r="K491" t="str">
            <v> Marek Malik</v>
          </cell>
        </row>
        <row r="492">
          <cell r="K492" t="str">
            <v> Marek Svatos</v>
          </cell>
        </row>
        <row r="493">
          <cell r="K493" t="str">
            <v> Marek Zidlicky</v>
          </cell>
        </row>
        <row r="494">
          <cell r="K494" t="str">
            <v> Marian Gaborik</v>
          </cell>
        </row>
        <row r="495">
          <cell r="K495" t="str">
            <v> Marian Hossa</v>
          </cell>
        </row>
        <row r="496">
          <cell r="K496" t="str">
            <v> Mark Bell</v>
          </cell>
        </row>
        <row r="497">
          <cell r="K497" t="str">
            <v> Mark Eaton</v>
          </cell>
        </row>
        <row r="498">
          <cell r="K498" t="str">
            <v> Mark Fistric</v>
          </cell>
        </row>
        <row r="499">
          <cell r="K499" t="str">
            <v> Mark Hartigan</v>
          </cell>
        </row>
        <row r="500">
          <cell r="K500" t="str">
            <v> Mark Mowers</v>
          </cell>
        </row>
        <row r="501">
          <cell r="K501" t="str">
            <v> Mark Parrish</v>
          </cell>
        </row>
        <row r="502">
          <cell r="K502" t="str">
            <v> Mark Popovic</v>
          </cell>
        </row>
        <row r="503">
          <cell r="K503" t="str">
            <v> Mark Recchi</v>
          </cell>
        </row>
        <row r="504">
          <cell r="K504" t="str">
            <v> Mark Smith</v>
          </cell>
        </row>
        <row r="505">
          <cell r="K505" t="str">
            <v> Mark Streit</v>
          </cell>
        </row>
        <row r="506">
          <cell r="K506" t="str">
            <v> Mark Stuart</v>
          </cell>
        </row>
        <row r="507">
          <cell r="K507" t="str">
            <v> Markus Naslund</v>
          </cell>
        </row>
        <row r="508">
          <cell r="K508" t="str">
            <v> Martin Erat</v>
          </cell>
        </row>
        <row r="509">
          <cell r="K509" t="str">
            <v> Martin Gelinas</v>
          </cell>
        </row>
        <row r="510">
          <cell r="K510" t="str">
            <v> Martin Hanzal</v>
          </cell>
        </row>
        <row r="511">
          <cell r="K511" t="str">
            <v> Martin Havlat</v>
          </cell>
        </row>
        <row r="512">
          <cell r="K512" t="str">
            <v> Martin Lapointe</v>
          </cell>
        </row>
        <row r="513">
          <cell r="K513" t="str">
            <v> Martin Lojek</v>
          </cell>
        </row>
        <row r="514">
          <cell r="K514" t="str">
            <v> Martin Rucinsky</v>
          </cell>
        </row>
        <row r="515">
          <cell r="K515" t="str">
            <v> Martin Skoula</v>
          </cell>
        </row>
        <row r="516">
          <cell r="K516" t="str">
            <v> Martin St. Louis</v>
          </cell>
        </row>
        <row r="517">
          <cell r="K517" t="str">
            <v> Martin St. Pierre</v>
          </cell>
        </row>
        <row r="518">
          <cell r="K518" t="str">
            <v> Martin Straka</v>
          </cell>
        </row>
        <row r="519">
          <cell r="K519" t="str">
            <v> Marty Reasoner</v>
          </cell>
        </row>
        <row r="520">
          <cell r="K520" t="str">
            <v> Mason Raymond</v>
          </cell>
        </row>
        <row r="521">
          <cell r="K521" t="str">
            <v> Mathias Tjarnqvist</v>
          </cell>
        </row>
        <row r="522">
          <cell r="K522" t="str">
            <v> Mathieu Dandenault</v>
          </cell>
        </row>
        <row r="523">
          <cell r="K523" t="str">
            <v> Mathieu Darche</v>
          </cell>
        </row>
        <row r="524">
          <cell r="K524" t="str">
            <v> Mathieu Roy</v>
          </cell>
        </row>
        <row r="525">
          <cell r="K525" t="str">
            <v> Mathieu Schneider</v>
          </cell>
        </row>
        <row r="526">
          <cell r="K526" t="str">
            <v> Mats Sundin</v>
          </cell>
        </row>
        <row r="527">
          <cell r="K527" t="str">
            <v> Matt Bradley</v>
          </cell>
        </row>
        <row r="528">
          <cell r="K528" t="str">
            <v> Matt Carle</v>
          </cell>
        </row>
        <row r="529">
          <cell r="K529" t="str">
            <v> Matt Cooke</v>
          </cell>
        </row>
        <row r="530">
          <cell r="K530" t="str">
            <v> Matt Cullen</v>
          </cell>
        </row>
        <row r="531">
          <cell r="K531" t="str">
            <v> Matt D'Agostini</v>
          </cell>
        </row>
        <row r="532">
          <cell r="K532" t="str">
            <v> Matt Ellis</v>
          </cell>
        </row>
        <row r="533">
          <cell r="K533" t="str">
            <v> Matt Foy</v>
          </cell>
        </row>
        <row r="534">
          <cell r="K534" t="str">
            <v> Matt Greene</v>
          </cell>
        </row>
        <row r="535">
          <cell r="K535" t="str">
            <v> Matt Hunwick</v>
          </cell>
        </row>
        <row r="536">
          <cell r="K536" t="str">
            <v> Matt Jones</v>
          </cell>
        </row>
        <row r="537">
          <cell r="K537" t="str">
            <v> Matt Keith</v>
          </cell>
        </row>
        <row r="538">
          <cell r="K538" t="str">
            <v> Matt Lashoff</v>
          </cell>
        </row>
        <row r="539">
          <cell r="K539" t="str">
            <v> Matt Moulson</v>
          </cell>
        </row>
        <row r="540">
          <cell r="K540" t="str">
            <v> Matt Murley</v>
          </cell>
        </row>
        <row r="541">
          <cell r="K541" t="str">
            <v> Matt Niskanen</v>
          </cell>
        </row>
        <row r="542">
          <cell r="K542" t="str">
            <v> Matt Pettinger</v>
          </cell>
        </row>
        <row r="543">
          <cell r="K543" t="str">
            <v> Matt Smaby</v>
          </cell>
        </row>
        <row r="544">
          <cell r="K544" t="str">
            <v> Matt Stajan</v>
          </cell>
        </row>
        <row r="545">
          <cell r="K545" t="str">
            <v> Matt Walker</v>
          </cell>
        </row>
        <row r="546">
          <cell r="K546" t="str">
            <v> Matthew Lombardi</v>
          </cell>
        </row>
        <row r="547">
          <cell r="K547" t="str">
            <v> Matthew Spiller</v>
          </cell>
        </row>
        <row r="548">
          <cell r="K548" t="str">
            <v> Mattias Norstrom</v>
          </cell>
        </row>
        <row r="549">
          <cell r="K549" t="str">
            <v> Mattias Ohlund</v>
          </cell>
        </row>
        <row r="550">
          <cell r="K550" t="str">
            <v> Mattias Ritola</v>
          </cell>
        </row>
        <row r="551">
          <cell r="K551" t="str">
            <v> Max Talbot</v>
          </cell>
        </row>
        <row r="552">
          <cell r="K552" t="str">
            <v> Maxim Afinogenov</v>
          </cell>
        </row>
        <row r="553">
          <cell r="K553" t="str">
            <v> Maxim Kondratiev</v>
          </cell>
        </row>
        <row r="554">
          <cell r="K554" t="str">
            <v> Maxim Lapierre</v>
          </cell>
        </row>
        <row r="555">
          <cell r="K555" t="str">
            <v> Michael Blunden</v>
          </cell>
        </row>
        <row r="556">
          <cell r="K556" t="str">
            <v> Michael Cammalleri</v>
          </cell>
        </row>
        <row r="557">
          <cell r="K557" t="str">
            <v> Michael Funk</v>
          </cell>
        </row>
        <row r="558">
          <cell r="K558" t="str">
            <v> Michael Nylander</v>
          </cell>
        </row>
        <row r="559">
          <cell r="K559" t="str">
            <v> Michael Peca</v>
          </cell>
        </row>
        <row r="560">
          <cell r="K560" t="str">
            <v> Michael Rupp</v>
          </cell>
        </row>
        <row r="561">
          <cell r="K561" t="str">
            <v> Michael Ryan</v>
          </cell>
        </row>
        <row r="562">
          <cell r="K562" t="str">
            <v> Michael Ryder</v>
          </cell>
        </row>
        <row r="563">
          <cell r="K563" t="str">
            <v> Michal Handzus</v>
          </cell>
        </row>
        <row r="564">
          <cell r="K564" t="str">
            <v> Michal Rozsival</v>
          </cell>
        </row>
        <row r="565">
          <cell r="K565" t="str">
            <v> Michel Ouellet</v>
          </cell>
        </row>
        <row r="566">
          <cell r="K566" t="str">
            <v> Micki Dupont</v>
          </cell>
        </row>
        <row r="567">
          <cell r="K567" t="str">
            <v> Mikael Samuelsson</v>
          </cell>
        </row>
        <row r="568">
          <cell r="K568" t="str">
            <v> Mike Brown</v>
          </cell>
        </row>
        <row r="569">
          <cell r="K569" t="str">
            <v> Mike Commodore</v>
          </cell>
        </row>
        <row r="570">
          <cell r="K570" t="str">
            <v> Mike Comrie</v>
          </cell>
        </row>
        <row r="571">
          <cell r="K571" t="str">
            <v> Mike Fisher</v>
          </cell>
        </row>
        <row r="572">
          <cell r="K572" t="str">
            <v> Mike Glumac</v>
          </cell>
        </row>
        <row r="573">
          <cell r="K573" t="str">
            <v> Mike Green</v>
          </cell>
        </row>
        <row r="574">
          <cell r="K574" t="str">
            <v> Mike Grier</v>
          </cell>
        </row>
        <row r="575">
          <cell r="K575" t="str">
            <v> Mike Iggulden</v>
          </cell>
        </row>
        <row r="576">
          <cell r="K576" t="str">
            <v> Mike Johnson</v>
          </cell>
        </row>
        <row r="577">
          <cell r="K577" t="str">
            <v> Mike Knuble</v>
          </cell>
        </row>
        <row r="578">
          <cell r="K578" t="str">
            <v> Mike Komisarek</v>
          </cell>
        </row>
        <row r="579">
          <cell r="K579" t="str">
            <v> Mike Lundin</v>
          </cell>
        </row>
        <row r="580">
          <cell r="K580" t="str">
            <v> Mike Modano</v>
          </cell>
        </row>
        <row r="581">
          <cell r="K581" t="str">
            <v> Mike Mottau</v>
          </cell>
        </row>
        <row r="582">
          <cell r="K582" t="str">
            <v> Mike Ribeiro</v>
          </cell>
        </row>
        <row r="583">
          <cell r="K583" t="str">
            <v> Mike Richards</v>
          </cell>
        </row>
        <row r="584">
          <cell r="K584" t="str">
            <v> Mike Sillinger</v>
          </cell>
        </row>
        <row r="585">
          <cell r="K585" t="str">
            <v> Mike Van Ryn</v>
          </cell>
        </row>
        <row r="586">
          <cell r="K586" t="str">
            <v> Mike Weaver</v>
          </cell>
        </row>
        <row r="587">
          <cell r="K587" t="str">
            <v> Mike Weber</v>
          </cell>
        </row>
        <row r="588">
          <cell r="K588" t="str">
            <v> Mike York</v>
          </cell>
        </row>
        <row r="589">
          <cell r="K589" t="str">
            <v> Mike Zigomanis</v>
          </cell>
        </row>
        <row r="590">
          <cell r="K590" t="str">
            <v> Mikhail Grabovski</v>
          </cell>
        </row>
        <row r="591">
          <cell r="K591" t="str">
            <v> Mikko Koivu</v>
          </cell>
        </row>
        <row r="592">
          <cell r="K592" t="str">
            <v> Milan Hejduk</v>
          </cell>
        </row>
        <row r="593">
          <cell r="K593" t="str">
            <v> Milan Jurcina</v>
          </cell>
        </row>
        <row r="594">
          <cell r="K594" t="str">
            <v> Milan Lucic</v>
          </cell>
        </row>
        <row r="595">
          <cell r="K595" t="str">
            <v> Milan Michalek</v>
          </cell>
        </row>
        <row r="596">
          <cell r="K596" t="str">
            <v> Miroslav Satan</v>
          </cell>
        </row>
        <row r="597">
          <cell r="K597" t="str">
            <v> Nate Guenin</v>
          </cell>
        </row>
        <row r="598">
          <cell r="K598" t="str">
            <v> Nathan Horton</v>
          </cell>
        </row>
        <row r="599">
          <cell r="K599" t="str">
            <v> Nathan McIver</v>
          </cell>
        </row>
        <row r="600">
          <cell r="K600" t="str">
            <v> Nathan Paetsch</v>
          </cell>
        </row>
        <row r="601">
          <cell r="K601" t="str">
            <v> Nathan Smith</v>
          </cell>
        </row>
        <row r="602">
          <cell r="K602" t="str">
            <v> Nick Boynton</v>
          </cell>
        </row>
        <row r="603">
          <cell r="K603" t="str">
            <v> Nick Foligno</v>
          </cell>
        </row>
        <row r="604">
          <cell r="K604" t="str">
            <v> Nick Schultz</v>
          </cell>
        </row>
        <row r="605">
          <cell r="K605" t="str">
            <v> Nick Tarnasky</v>
          </cell>
        </row>
        <row r="606">
          <cell r="K606" t="str">
            <v> Nicklas Backstrom</v>
          </cell>
        </row>
        <row r="607">
          <cell r="K607" t="str">
            <v> Nicklas Bergfors</v>
          </cell>
        </row>
        <row r="608">
          <cell r="K608" t="str">
            <v> Nicklas Grossman</v>
          </cell>
        </row>
        <row r="609">
          <cell r="K609" t="str">
            <v> Nicklas Lidstrom</v>
          </cell>
        </row>
        <row r="610">
          <cell r="K610" t="str">
            <v> Niclas Havelid</v>
          </cell>
        </row>
        <row r="611">
          <cell r="K611" t="str">
            <v> Niclas Wallin</v>
          </cell>
        </row>
        <row r="612">
          <cell r="K612" t="str">
            <v> Nigel Dawes</v>
          </cell>
        </row>
        <row r="613">
          <cell r="K613" t="str">
            <v> Nik Antropov</v>
          </cell>
        </row>
        <row r="614">
          <cell r="K614" t="str">
            <v> Niklas Hagman</v>
          </cell>
        </row>
        <row r="615">
          <cell r="K615" t="str">
            <v> Niklas Hjalmarsson</v>
          </cell>
        </row>
        <row r="616">
          <cell r="K616" t="str">
            <v> Niklas Kronwall</v>
          </cell>
        </row>
        <row r="617">
          <cell r="K617" t="str">
            <v> Niko Kapanen</v>
          </cell>
        </row>
        <row r="618">
          <cell r="K618" t="str">
            <v> Nikolai Zherdev</v>
          </cell>
        </row>
        <row r="619">
          <cell r="K619" t="str">
            <v> Noah Clarke</v>
          </cell>
        </row>
        <row r="620">
          <cell r="K620" t="str">
            <v> Noah Welch</v>
          </cell>
        </row>
        <row r="621">
          <cell r="K621" t="str">
            <v> Nolan Pratt</v>
          </cell>
        </row>
        <row r="622">
          <cell r="K622" t="str">
            <v> Ole-Kristian Tollefsen</v>
          </cell>
        </row>
        <row r="623">
          <cell r="K623" t="str">
            <v> Olli Jokinen</v>
          </cell>
        </row>
        <row r="624">
          <cell r="K624" t="str">
            <v> Olli Malmivaara</v>
          </cell>
        </row>
        <row r="625">
          <cell r="K625" t="str">
            <v> Owen Nolan</v>
          </cell>
        </row>
        <row r="626">
          <cell r="K626" t="str">
            <v> P.J. Axelsson</v>
          </cell>
        </row>
        <row r="627">
          <cell r="K627" t="str">
            <v> Pascal Dupuis</v>
          </cell>
        </row>
        <row r="628">
          <cell r="K628" t="str">
            <v> Pascal Pelletier</v>
          </cell>
        </row>
        <row r="629">
          <cell r="K629" t="str">
            <v> Patrice Bergeron</v>
          </cell>
        </row>
        <row r="630">
          <cell r="K630" t="str">
            <v> Patrice Brisebois</v>
          </cell>
        </row>
        <row r="631">
          <cell r="K631" t="str">
            <v> Patrick Eaves</v>
          </cell>
        </row>
        <row r="632">
          <cell r="K632" t="str">
            <v> Patrick Kaleta</v>
          </cell>
        </row>
        <row r="633">
          <cell r="K633" t="str">
            <v> Patrick Kane</v>
          </cell>
        </row>
        <row r="634">
          <cell r="K634" t="str">
            <v> Patrick Marleau</v>
          </cell>
        </row>
        <row r="635">
          <cell r="K635" t="str">
            <v> Patrick O'Sullivan</v>
          </cell>
        </row>
        <row r="636">
          <cell r="K636" t="str">
            <v> Patrick Rissmiller</v>
          </cell>
        </row>
        <row r="637">
          <cell r="K637" t="str">
            <v> Patrick Sharp</v>
          </cell>
        </row>
        <row r="638">
          <cell r="K638" t="str">
            <v> Patrick Thoresen</v>
          </cell>
        </row>
        <row r="639">
          <cell r="K639" t="str">
            <v> Patrik Elias</v>
          </cell>
        </row>
        <row r="640">
          <cell r="K640" t="str">
            <v> Paul Gaustad</v>
          </cell>
        </row>
        <row r="641">
          <cell r="K641" t="str">
            <v> Paul Kariya</v>
          </cell>
        </row>
        <row r="642">
          <cell r="K642" t="str">
            <v> Paul Mara</v>
          </cell>
        </row>
        <row r="643">
          <cell r="K643" t="str">
            <v> Paul Martin</v>
          </cell>
        </row>
        <row r="644">
          <cell r="K644" t="str">
            <v> Paul Ranger</v>
          </cell>
        </row>
        <row r="645">
          <cell r="K645" t="str">
            <v> Paul Stastny</v>
          </cell>
        </row>
        <row r="646">
          <cell r="K646" t="str">
            <v> Pavel Datsyuk</v>
          </cell>
        </row>
        <row r="647">
          <cell r="K647" t="str">
            <v> Pavel Kubina</v>
          </cell>
        </row>
        <row r="648">
          <cell r="K648" t="str">
            <v> Pavol Demitra</v>
          </cell>
        </row>
        <row r="649">
          <cell r="K649" t="str">
            <v> Pete Vandermeer</v>
          </cell>
        </row>
        <row r="650">
          <cell r="K650" t="str">
            <v> Peter Forsberg</v>
          </cell>
        </row>
        <row r="651">
          <cell r="K651" t="str">
            <v> Peter Harrold</v>
          </cell>
        </row>
        <row r="652">
          <cell r="K652" t="str">
            <v> Peter Mueller</v>
          </cell>
        </row>
        <row r="653">
          <cell r="K653" t="str">
            <v> Peter Schaefer</v>
          </cell>
        </row>
        <row r="654">
          <cell r="K654" t="str">
            <v> Petr Prucha</v>
          </cell>
        </row>
        <row r="655">
          <cell r="K655" t="str">
            <v> Petr Sykora</v>
          </cell>
        </row>
        <row r="656">
          <cell r="K656" t="str">
            <v> Petri Kontiola</v>
          </cell>
        </row>
        <row r="657">
          <cell r="K657" t="str">
            <v> Petteri Nokelainen</v>
          </cell>
        </row>
        <row r="658">
          <cell r="K658" t="str">
            <v> Petteri Nummelin</v>
          </cell>
        </row>
        <row r="659">
          <cell r="K659" t="str">
            <v> Petteri Wirtanen</v>
          </cell>
        </row>
        <row r="660">
          <cell r="K660" t="str">
            <v> Phil Kessel</v>
          </cell>
        </row>
        <row r="661">
          <cell r="K661" t="str">
            <v> Philippe Boucher</v>
          </cell>
        </row>
        <row r="662">
          <cell r="K662" t="str">
            <v> Pierre-Marc Bouchard</v>
          </cell>
        </row>
        <row r="663">
          <cell r="K663" t="str">
            <v> Quintin Laing</v>
          </cell>
        </row>
        <row r="664">
          <cell r="K664" t="str">
            <v> R.J. Umberger</v>
          </cell>
        </row>
        <row r="665">
          <cell r="K665" t="str">
            <v> Radek Bonk</v>
          </cell>
        </row>
        <row r="666">
          <cell r="K666" t="str">
            <v> Radek Dvorak</v>
          </cell>
        </row>
        <row r="667">
          <cell r="K667" t="str">
            <v> Radek Martinek</v>
          </cell>
        </row>
        <row r="668">
          <cell r="K668" t="str">
            <v> Radim Vrbata</v>
          </cell>
        </row>
        <row r="669">
          <cell r="K669" t="str">
            <v> Raffi Torres</v>
          </cell>
        </row>
        <row r="670">
          <cell r="K670" t="str">
            <v> Raitis Ivanans</v>
          </cell>
        </row>
        <row r="671">
          <cell r="K671" t="str">
            <v> Randy Jones</v>
          </cell>
        </row>
        <row r="672">
          <cell r="K672" t="str">
            <v> Randy Robitaille</v>
          </cell>
        </row>
        <row r="673">
          <cell r="K673" t="str">
            <v> Ray Whitney</v>
          </cell>
        </row>
        <row r="674">
          <cell r="K674" t="str">
            <v> Rene Bourque</v>
          </cell>
        </row>
        <row r="675">
          <cell r="K675" t="str">
            <v> Rhett Warrener</v>
          </cell>
        </row>
        <row r="676">
          <cell r="K676" t="str">
            <v> Rich Peverley</v>
          </cell>
        </row>
        <row r="677">
          <cell r="K677" t="str">
            <v> Richard Park</v>
          </cell>
        </row>
        <row r="678">
          <cell r="K678" t="str">
            <v> Richard Zednik</v>
          </cell>
        </row>
        <row r="679">
          <cell r="K679" t="str">
            <v> Rick Nash</v>
          </cell>
        </row>
        <row r="680">
          <cell r="K680" t="str">
            <v> Rick Rypien</v>
          </cell>
        </row>
        <row r="681">
          <cell r="K681" t="str">
            <v> Riley Cote</v>
          </cell>
        </row>
        <row r="682">
          <cell r="K682" t="str">
            <v> Rob Blake</v>
          </cell>
        </row>
        <row r="683">
          <cell r="K683" t="str">
            <v> Rob Davison</v>
          </cell>
        </row>
        <row r="684">
          <cell r="K684" t="str">
            <v> Rob Globke</v>
          </cell>
        </row>
        <row r="685">
          <cell r="K685" t="str">
            <v> Rob Niedermayer</v>
          </cell>
        </row>
        <row r="686">
          <cell r="K686" t="str">
            <v> Rob Schremp</v>
          </cell>
        </row>
        <row r="687">
          <cell r="K687" t="str">
            <v> Robbie Earl</v>
          </cell>
        </row>
        <row r="688">
          <cell r="K688" t="str">
            <v> Robert Lang</v>
          </cell>
        </row>
        <row r="689">
          <cell r="K689" t="str">
            <v> Robert Nilsson</v>
          </cell>
        </row>
        <row r="690">
          <cell r="K690" t="str">
            <v> Robert Scuderi</v>
          </cell>
        </row>
        <row r="691">
          <cell r="K691" t="str">
            <v> Robyn Regehr</v>
          </cell>
        </row>
        <row r="692">
          <cell r="K692" t="str">
            <v> Rod Brind'Amour</v>
          </cell>
        </row>
        <row r="693">
          <cell r="K693" t="str">
            <v> Rod Pelley</v>
          </cell>
        </row>
        <row r="694">
          <cell r="K694" t="str">
            <v> Roman Hamrlik</v>
          </cell>
        </row>
        <row r="695">
          <cell r="K695" t="str">
            <v> Roman Polak</v>
          </cell>
        </row>
        <row r="696">
          <cell r="K696" t="str">
            <v> Ron Hainsey</v>
          </cell>
        </row>
        <row r="697">
          <cell r="K697" t="str">
            <v> Rory Fitzpatrick</v>
          </cell>
        </row>
        <row r="698">
          <cell r="K698" t="str">
            <v> Rostislav Klesla</v>
          </cell>
        </row>
        <row r="699">
          <cell r="K699" t="str">
            <v> Rostislav Olesz</v>
          </cell>
        </row>
        <row r="700">
          <cell r="K700" t="str">
            <v> Ruslan Fedotenko</v>
          </cell>
        </row>
        <row r="701">
          <cell r="K701" t="str">
            <v> Ruslan Salei</v>
          </cell>
        </row>
        <row r="702">
          <cell r="K702" t="str">
            <v> Ryan Bayda</v>
          </cell>
        </row>
        <row r="703">
          <cell r="K703" t="str">
            <v> Ryan Caldwell</v>
          </cell>
        </row>
        <row r="704">
          <cell r="K704" t="str">
            <v> Ryan Callahan</v>
          </cell>
        </row>
        <row r="705">
          <cell r="K705" t="str">
            <v> Ryan Carter</v>
          </cell>
        </row>
        <row r="706">
          <cell r="K706" t="str">
            <v> Ryan Craig</v>
          </cell>
        </row>
        <row r="707">
          <cell r="K707" t="str">
            <v> Ryan Getzlaf</v>
          </cell>
        </row>
        <row r="708">
          <cell r="K708" t="str">
            <v> Ryan Hollweg</v>
          </cell>
        </row>
        <row r="709">
          <cell r="K709" t="str">
            <v> Ryan Johnson</v>
          </cell>
        </row>
        <row r="710">
          <cell r="K710" t="str">
            <v> Ryan Kesler</v>
          </cell>
        </row>
        <row r="711">
          <cell r="K711" t="str">
            <v> Ryan Malone</v>
          </cell>
        </row>
        <row r="712">
          <cell r="K712" t="str">
            <v> Ryan O'Byrne</v>
          </cell>
        </row>
        <row r="713">
          <cell r="K713" t="str">
            <v> Ryan Parent</v>
          </cell>
        </row>
        <row r="714">
          <cell r="K714" t="str">
            <v> Ryan Potulny</v>
          </cell>
        </row>
        <row r="715">
          <cell r="K715" t="str">
            <v> Ryan Shannon</v>
          </cell>
        </row>
        <row r="716">
          <cell r="K716" t="str">
            <v> Ryan Smyth</v>
          </cell>
        </row>
        <row r="717">
          <cell r="K717" t="str">
            <v> Ryan Stone</v>
          </cell>
        </row>
        <row r="718">
          <cell r="K718" t="str">
            <v> Ryan Suter</v>
          </cell>
        </row>
        <row r="719">
          <cell r="K719" t="str">
            <v> Ryan Whitney</v>
          </cell>
        </row>
        <row r="720">
          <cell r="K720" t="str">
            <v> Ryane Clowe</v>
          </cell>
        </row>
        <row r="721">
          <cell r="K721" t="str">
            <v> Saku Koivu</v>
          </cell>
        </row>
        <row r="722">
          <cell r="K722" t="str">
            <v> Sam Gagner</v>
          </cell>
        </row>
        <row r="723">
          <cell r="K723" t="str">
            <v> Sami Kapanen</v>
          </cell>
        </row>
        <row r="724">
          <cell r="K724" t="str">
            <v> Sami Lepisto</v>
          </cell>
        </row>
        <row r="725">
          <cell r="K725" t="str">
            <v> Sami Salo</v>
          </cell>
        </row>
        <row r="726">
          <cell r="K726" t="str">
            <v> Samuel Pahlsson</v>
          </cell>
        </row>
        <row r="727">
          <cell r="K727" t="str">
            <v> Sandis Ozolinsh</v>
          </cell>
        </row>
        <row r="728">
          <cell r="K728" t="str">
            <v> Scott Gomez</v>
          </cell>
        </row>
        <row r="729">
          <cell r="K729" t="str">
            <v> Scott Hannan</v>
          </cell>
        </row>
        <row r="730">
          <cell r="K730" t="str">
            <v> Scott Hartnell</v>
          </cell>
        </row>
        <row r="731">
          <cell r="K731" t="str">
            <v> Scott Nichol</v>
          </cell>
        </row>
        <row r="732">
          <cell r="K732" t="str">
            <v> Scott Niedermayer</v>
          </cell>
        </row>
        <row r="733">
          <cell r="K733" t="str">
            <v> Scott Parker</v>
          </cell>
        </row>
        <row r="734">
          <cell r="K734" t="str">
            <v> Scott Thornton</v>
          </cell>
        </row>
        <row r="735">
          <cell r="K735" t="str">
            <v> Scott Walker</v>
          </cell>
        </row>
        <row r="736">
          <cell r="K736" t="str">
            <v> Scottie Upshall</v>
          </cell>
        </row>
        <row r="737">
          <cell r="K737" t="str">
            <v> Sean Avery</v>
          </cell>
        </row>
        <row r="738">
          <cell r="K738" t="str">
            <v> Sean Bergenheim</v>
          </cell>
        </row>
        <row r="739">
          <cell r="K739" t="str">
            <v> Sean Hill</v>
          </cell>
        </row>
        <row r="740">
          <cell r="K740" t="str">
            <v> Sean O'Donnell</v>
          </cell>
        </row>
        <row r="741">
          <cell r="K741" t="str">
            <v> Sergei Brylin</v>
          </cell>
        </row>
        <row r="742">
          <cell r="K742" t="str">
            <v> Sergei Fedorov</v>
          </cell>
        </row>
        <row r="743">
          <cell r="K743" t="str">
            <v> Sergei Gonchar</v>
          </cell>
        </row>
        <row r="744">
          <cell r="K744" t="str">
            <v> Sergei Kostitsyn</v>
          </cell>
        </row>
        <row r="745">
          <cell r="K745" t="str">
            <v> Sergei Samsonov</v>
          </cell>
        </row>
        <row r="746">
          <cell r="K746" t="str">
            <v> Sergei Zubov</v>
          </cell>
        </row>
        <row r="747">
          <cell r="K747" t="str">
            <v> Shane Doan</v>
          </cell>
        </row>
        <row r="748">
          <cell r="K748" t="str">
            <v> Shane Hnidy</v>
          </cell>
        </row>
        <row r="749">
          <cell r="K749" t="str">
            <v> Shane O'Brien</v>
          </cell>
        </row>
        <row r="750">
          <cell r="K750" t="str">
            <v> Shaone Morrisonn</v>
          </cell>
        </row>
        <row r="751">
          <cell r="K751" t="str">
            <v> Shawn Bates</v>
          </cell>
        </row>
        <row r="752">
          <cell r="K752" t="str">
            <v> Shawn Horcoff</v>
          </cell>
        </row>
        <row r="753">
          <cell r="K753" t="str">
            <v> Shawn Matthias</v>
          </cell>
        </row>
        <row r="754">
          <cell r="K754" t="str">
            <v> Shawn Thornton</v>
          </cell>
        </row>
        <row r="755">
          <cell r="K755" t="str">
            <v> Shea Weber</v>
          </cell>
        </row>
        <row r="756">
          <cell r="K756" t="str">
            <v> Shean Donovan</v>
          </cell>
        </row>
        <row r="757">
          <cell r="K757" t="str">
            <v> Sheldon Brookbank</v>
          </cell>
        </row>
        <row r="758">
          <cell r="K758" t="str">
            <v> Sheldon Souray</v>
          </cell>
        </row>
        <row r="759">
          <cell r="K759" t="str">
            <v> Sidney Crosby</v>
          </cell>
        </row>
        <row r="760">
          <cell r="K760" t="str">
            <v> Simon Gagne</v>
          </cell>
        </row>
        <row r="761">
          <cell r="K761" t="str">
            <v> Simon Gamache</v>
          </cell>
        </row>
        <row r="762">
          <cell r="K762" t="str">
            <v> Slava Kozlov</v>
          </cell>
        </row>
        <row r="763">
          <cell r="K763" t="str">
            <v> Staffan Kronwall</v>
          </cell>
        </row>
        <row r="764">
          <cell r="K764" t="str">
            <v> Stefan Meyer</v>
          </cell>
        </row>
        <row r="765">
          <cell r="K765" t="str">
            <v> Stefan Ruzicka</v>
          </cell>
        </row>
        <row r="766">
          <cell r="K766" t="str">
            <v> Stephane Robidas</v>
          </cell>
        </row>
        <row r="767">
          <cell r="K767" t="str">
            <v> Stephane Veilleux</v>
          </cell>
        </row>
        <row r="768">
          <cell r="K768" t="str">
            <v> Stephane Yelle</v>
          </cell>
        </row>
        <row r="769">
          <cell r="K769" t="str">
            <v> Stephen Weiss</v>
          </cell>
        </row>
        <row r="770">
          <cell r="K770" t="str">
            <v> Steve Begin</v>
          </cell>
        </row>
        <row r="771">
          <cell r="K771" t="str">
            <v> Steve Bernier</v>
          </cell>
        </row>
        <row r="772">
          <cell r="K772" t="str">
            <v> Steve Downie</v>
          </cell>
        </row>
        <row r="773">
          <cell r="K773" t="str">
            <v> Steve Eminger</v>
          </cell>
        </row>
        <row r="774">
          <cell r="K774" t="str">
            <v> Steve Kelly</v>
          </cell>
        </row>
        <row r="775">
          <cell r="K775" t="str">
            <v> Steve McCarthy</v>
          </cell>
        </row>
        <row r="776">
          <cell r="K776" t="str">
            <v> Steve Montador</v>
          </cell>
        </row>
        <row r="777">
          <cell r="K777" t="str">
            <v> Steve Ott</v>
          </cell>
        </row>
        <row r="778">
          <cell r="K778" t="str">
            <v> Steve Regier</v>
          </cell>
        </row>
        <row r="779">
          <cell r="K779" t="str">
            <v> Steve Reinprecht</v>
          </cell>
        </row>
        <row r="780">
          <cell r="K780" t="str">
            <v> Steve Staios</v>
          </cell>
        </row>
        <row r="781">
          <cell r="K781" t="str">
            <v> Steve Wagner</v>
          </cell>
        </row>
        <row r="782">
          <cell r="K782" t="str">
            <v> Stu Barnes</v>
          </cell>
        </row>
        <row r="783">
          <cell r="K783" t="str">
            <v> T.J. Hensick</v>
          </cell>
        </row>
        <row r="784">
          <cell r="K784" t="str">
            <v> Tanner Glass</v>
          </cell>
        </row>
        <row r="785">
          <cell r="K785" t="str">
            <v> Taylor Pyatt</v>
          </cell>
        </row>
        <row r="786">
          <cell r="K786" t="str">
            <v> Teddy Purcell</v>
          </cell>
        </row>
        <row r="787">
          <cell r="K787" t="str">
            <v> Teemu Selanne</v>
          </cell>
        </row>
        <row r="788">
          <cell r="K788" t="str">
            <v> Teppo Numminen</v>
          </cell>
        </row>
        <row r="789">
          <cell r="K789" t="str">
            <v> Theo Peckham</v>
          </cell>
        </row>
        <row r="790">
          <cell r="K790" t="str">
            <v> Thomas Pock</v>
          </cell>
        </row>
        <row r="791">
          <cell r="K791" t="str">
            <v> Thomas Vanek</v>
          </cell>
        </row>
        <row r="792">
          <cell r="K792" t="str">
            <v> Tim Brent</v>
          </cell>
        </row>
        <row r="793">
          <cell r="K793" t="str">
            <v> Tim Conboy</v>
          </cell>
        </row>
        <row r="794">
          <cell r="K794" t="str">
            <v> Tim Connolly</v>
          </cell>
        </row>
        <row r="795">
          <cell r="K795" t="str">
            <v> Tim Gleason</v>
          </cell>
        </row>
        <row r="796">
          <cell r="K796" t="str">
            <v> Tim Jackman</v>
          </cell>
        </row>
        <row r="797">
          <cell r="K797" t="str">
            <v> Tim Ramholt</v>
          </cell>
        </row>
        <row r="798">
          <cell r="K798" t="str">
            <v> Tobias Enstrom</v>
          </cell>
        </row>
        <row r="799">
          <cell r="K799" t="str">
            <v> Toby Petersen</v>
          </cell>
        </row>
        <row r="800">
          <cell r="K800" t="str">
            <v> Todd Bertuzzi</v>
          </cell>
        </row>
        <row r="801">
          <cell r="K801" t="str">
            <v> Todd Fedoruk</v>
          </cell>
        </row>
        <row r="802">
          <cell r="K802" t="str">
            <v> Todd Marchant</v>
          </cell>
        </row>
        <row r="803">
          <cell r="K803" t="str">
            <v> Todd White</v>
          </cell>
        </row>
        <row r="804">
          <cell r="K804" t="str">
            <v> Tom Cavanagh</v>
          </cell>
        </row>
        <row r="805">
          <cell r="K805" t="str">
            <v> Tom Gilbert</v>
          </cell>
        </row>
        <row r="806">
          <cell r="K806" t="str">
            <v> Tom Kostopoulos</v>
          </cell>
        </row>
        <row r="807">
          <cell r="K807" t="str">
            <v> Tom Poti</v>
          </cell>
        </row>
        <row r="808">
          <cell r="K808" t="str">
            <v> Tom Preissing</v>
          </cell>
        </row>
        <row r="809">
          <cell r="K809" t="str">
            <v> Tom Sestito</v>
          </cell>
        </row>
        <row r="810">
          <cell r="K810" t="str">
            <v> Tomas Fleischmann</v>
          </cell>
        </row>
        <row r="811">
          <cell r="K811" t="str">
            <v> Tomas Holmstrom</v>
          </cell>
        </row>
        <row r="812">
          <cell r="K812" t="str">
            <v> Tomas Kaberle</v>
          </cell>
        </row>
        <row r="813">
          <cell r="K813" t="str">
            <v> Tomas Kopecky</v>
          </cell>
        </row>
        <row r="814">
          <cell r="K814" t="str">
            <v> Tomas Plekanec</v>
          </cell>
        </row>
        <row r="815">
          <cell r="K815" t="str">
            <v> Tomas Plihal</v>
          </cell>
        </row>
        <row r="816">
          <cell r="K816" t="str">
            <v> Toni Lydman</v>
          </cell>
        </row>
        <row r="817">
          <cell r="K817" t="str">
            <v> Torrey Mitchell</v>
          </cell>
        </row>
        <row r="818">
          <cell r="K818" t="str">
            <v> Travis Moen</v>
          </cell>
        </row>
        <row r="819">
          <cell r="K819" t="str">
            <v> Travis Zajac</v>
          </cell>
        </row>
        <row r="820">
          <cell r="K820" t="str">
            <v> Trent Hunter</v>
          </cell>
        </row>
        <row r="821">
          <cell r="K821" t="str">
            <v> Trevor Daley</v>
          </cell>
        </row>
        <row r="822">
          <cell r="K822" t="str">
            <v> Trevor Letowski</v>
          </cell>
        </row>
        <row r="823">
          <cell r="K823" t="str">
            <v> Trevor Linden</v>
          </cell>
        </row>
        <row r="824">
          <cell r="K824" t="str">
            <v> Troy Brouwer</v>
          </cell>
        </row>
        <row r="825">
          <cell r="K825" t="str">
            <v> Tuomo Ruutu</v>
          </cell>
        </row>
        <row r="826">
          <cell r="K826" t="str">
            <v> Tyler Arnason</v>
          </cell>
        </row>
        <row r="827">
          <cell r="K827" t="str">
            <v> Tyler Kennedy</v>
          </cell>
        </row>
        <row r="828">
          <cell r="K828" t="str">
            <v> Vaclav Prospal</v>
          </cell>
        </row>
        <row r="829">
          <cell r="K829" t="str">
            <v> Valtteri Filppula</v>
          </cell>
        </row>
        <row r="830">
          <cell r="K830" t="str">
            <v> Vernon Fiddler</v>
          </cell>
        </row>
        <row r="831">
          <cell r="K831" t="str">
            <v> Viktor Kozlov</v>
          </cell>
        </row>
        <row r="832">
          <cell r="K832" t="str">
            <v> Ville Koistinen</v>
          </cell>
        </row>
        <row r="833">
          <cell r="K833" t="str">
            <v> Ville Peltonen</v>
          </cell>
        </row>
        <row r="834">
          <cell r="K834" t="str">
            <v> Vincent Lecavalier</v>
          </cell>
        </row>
        <row r="835">
          <cell r="K835" t="str">
            <v> Vitaly Vishnevski</v>
          </cell>
        </row>
        <row r="836">
          <cell r="K836" t="str">
            <v> Vladimir Sobotka</v>
          </cell>
        </row>
        <row r="837">
          <cell r="K837" t="str">
            <v> Wade Belak</v>
          </cell>
        </row>
        <row r="838">
          <cell r="K838" t="str">
            <v> Wade Brookbank</v>
          </cell>
        </row>
        <row r="839">
          <cell r="K839" t="str">
            <v> Wade Redden</v>
          </cell>
        </row>
        <row r="840">
          <cell r="K840" t="str">
            <v> Wayne Primeau</v>
          </cell>
        </row>
        <row r="841">
          <cell r="K841" t="str">
            <v> Wes Walz</v>
          </cell>
        </row>
        <row r="842">
          <cell r="K842" t="str">
            <v> Willie Mitchell</v>
          </cell>
        </row>
        <row r="843">
          <cell r="K843" t="str">
            <v> Wojtek Wolski</v>
          </cell>
        </row>
        <row r="844">
          <cell r="K844" t="str">
            <v> Wyatt Smith</v>
          </cell>
        </row>
        <row r="845">
          <cell r="K845" t="str">
            <v> Yan Stastny</v>
          </cell>
        </row>
        <row r="846">
          <cell r="K846" t="str">
            <v> Yanic Perreault</v>
          </cell>
        </row>
        <row r="847">
          <cell r="K847" t="str">
            <v> Zach Parise</v>
          </cell>
        </row>
        <row r="848">
          <cell r="K848" t="str">
            <v> Zack Fitzgerald</v>
          </cell>
        </row>
        <row r="849">
          <cell r="K849" t="str">
            <v> Zack Stortini</v>
          </cell>
        </row>
        <row r="850">
          <cell r="K850" t="str">
            <v> Zbynek Michalek</v>
          </cell>
        </row>
        <row r="851">
          <cell r="K851" t="str">
            <v> Zdeno Chara</v>
          </cell>
        </row>
        <row r="852">
          <cell r="K852" t="str">
            <v> Zenon Konopka</v>
          </cell>
        </row>
        <row r="853">
          <cell r="K853" t="str">
            <v>Name</v>
          </cell>
        </row>
      </sheetData>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ions"/>
      <sheetName val="TDEL"/>
      <sheetName val="KABL"/>
      <sheetName val="OBFBL"/>
    </sheetNames>
    <sheetDataSet>
      <sheetData sheetId="0" refreshError="1">
        <row r="2">
          <cell r="A2" t="str">
            <v>Albert Pujols</v>
          </cell>
          <cell r="B2" t="str">
            <v>Kept</v>
          </cell>
          <cell r="C2" t="str">
            <v>Kept</v>
          </cell>
          <cell r="E2">
            <v>1</v>
          </cell>
          <cell r="F2">
            <v>3</v>
          </cell>
          <cell r="G2" t="str">
            <v>1B</v>
          </cell>
          <cell r="H2" t="str">
            <v>1B-1</v>
          </cell>
          <cell r="J2" t="str">
            <v>32</v>
          </cell>
          <cell r="K2">
            <v>46.76</v>
          </cell>
          <cell r="L2" t="str">
            <v>LAA</v>
          </cell>
          <cell r="M2">
            <v>154</v>
          </cell>
          <cell r="N2">
            <v>580</v>
          </cell>
          <cell r="O2">
            <v>179</v>
          </cell>
          <cell r="P2">
            <v>40</v>
          </cell>
          <cell r="Q2">
            <v>111</v>
          </cell>
          <cell r="R2">
            <v>112</v>
          </cell>
          <cell r="S2">
            <v>11</v>
          </cell>
          <cell r="T2">
            <v>63</v>
          </cell>
          <cell r="U2">
            <v>0.309</v>
          </cell>
          <cell r="V2">
            <v>0.57899999999999996</v>
          </cell>
          <cell r="W2">
            <v>0.39400000000000002</v>
          </cell>
          <cell r="X2">
            <v>0.97299999999999998</v>
          </cell>
        </row>
        <row r="3">
          <cell r="A3" t="str">
            <v>Miguel Cabrera</v>
          </cell>
          <cell r="B3" t="str">
            <v>Kept</v>
          </cell>
          <cell r="C3" t="str">
            <v>Kept</v>
          </cell>
          <cell r="E3">
            <v>2</v>
          </cell>
          <cell r="F3">
            <v>2</v>
          </cell>
          <cell r="G3" t="str">
            <v>3B,1B</v>
          </cell>
          <cell r="H3" t="str">
            <v>1B-2</v>
          </cell>
          <cell r="J3" t="str">
            <v>28</v>
          </cell>
          <cell r="K3">
            <v>49.59</v>
          </cell>
          <cell r="L3" t="str">
            <v>DET</v>
          </cell>
          <cell r="M3">
            <v>157</v>
          </cell>
          <cell r="N3">
            <v>569</v>
          </cell>
          <cell r="O3">
            <v>192</v>
          </cell>
          <cell r="P3">
            <v>34</v>
          </cell>
          <cell r="Q3">
            <v>112</v>
          </cell>
          <cell r="R3">
            <v>109</v>
          </cell>
          <cell r="S3">
            <v>3</v>
          </cell>
          <cell r="T3">
            <v>92</v>
          </cell>
          <cell r="U3">
            <v>0.33700000000000002</v>
          </cell>
          <cell r="V3">
            <v>0.59599999999999997</v>
          </cell>
          <cell r="W3">
            <v>0.439</v>
          </cell>
          <cell r="X3">
            <v>1.0349999999999999</v>
          </cell>
        </row>
        <row r="4">
          <cell r="A4" t="str">
            <v>Matt Kemp</v>
          </cell>
          <cell r="B4" t="str">
            <v>Kept</v>
          </cell>
          <cell r="C4" t="str">
            <v>Kept</v>
          </cell>
          <cell r="E4">
            <v>3</v>
          </cell>
          <cell r="F4">
            <v>1</v>
          </cell>
          <cell r="G4" t="str">
            <v>OF</v>
          </cell>
          <cell r="H4" t="str">
            <v>OF-1</v>
          </cell>
          <cell r="J4" t="str">
            <v>27</v>
          </cell>
          <cell r="K4">
            <v>49.76</v>
          </cell>
          <cell r="L4" t="str">
            <v>LAD</v>
          </cell>
          <cell r="M4">
            <v>160</v>
          </cell>
          <cell r="N4">
            <v>604</v>
          </cell>
          <cell r="O4">
            <v>183</v>
          </cell>
          <cell r="P4">
            <v>37</v>
          </cell>
          <cell r="Q4">
            <v>116</v>
          </cell>
          <cell r="R4">
            <v>107</v>
          </cell>
          <cell r="S4">
            <v>34</v>
          </cell>
          <cell r="T4">
            <v>152</v>
          </cell>
          <cell r="U4">
            <v>0.30299999999999999</v>
          </cell>
          <cell r="V4">
            <v>0.55500000000000005</v>
          </cell>
          <cell r="W4">
            <v>0.377</v>
          </cell>
          <cell r="X4">
            <v>0.93200000000000005</v>
          </cell>
        </row>
        <row r="5">
          <cell r="A5" t="str">
            <v>Troy Tulowitzki</v>
          </cell>
          <cell r="B5" t="str">
            <v>Kept</v>
          </cell>
          <cell r="C5" t="str">
            <v>Kept</v>
          </cell>
          <cell r="E5">
            <v>4</v>
          </cell>
          <cell r="F5">
            <v>5</v>
          </cell>
          <cell r="G5" t="str">
            <v>SS</v>
          </cell>
          <cell r="H5" t="str">
            <v>SS-1</v>
          </cell>
          <cell r="J5" t="str">
            <v>27</v>
          </cell>
          <cell r="K5">
            <v>37.76</v>
          </cell>
          <cell r="L5" t="str">
            <v>COL</v>
          </cell>
          <cell r="M5">
            <v>150</v>
          </cell>
          <cell r="N5">
            <v>563</v>
          </cell>
          <cell r="O5">
            <v>171</v>
          </cell>
          <cell r="P5">
            <v>32</v>
          </cell>
          <cell r="Q5">
            <v>109</v>
          </cell>
          <cell r="R5">
            <v>95</v>
          </cell>
          <cell r="S5">
            <v>12</v>
          </cell>
          <cell r="T5">
            <v>84</v>
          </cell>
          <cell r="U5">
            <v>0.30399999999999999</v>
          </cell>
          <cell r="V5">
            <v>0.55200000000000005</v>
          </cell>
          <cell r="W5">
            <v>0.372</v>
          </cell>
          <cell r="X5">
            <v>0.92400000000000004</v>
          </cell>
        </row>
        <row r="6">
          <cell r="A6" t="str">
            <v>Jose Bautista</v>
          </cell>
          <cell r="B6" t="str">
            <v>Kept</v>
          </cell>
          <cell r="C6" t="str">
            <v>Kept</v>
          </cell>
          <cell r="D6" t="str">
            <v>Kept</v>
          </cell>
          <cell r="E6">
            <v>5</v>
          </cell>
          <cell r="F6">
            <v>4</v>
          </cell>
          <cell r="G6" t="str">
            <v>3B,OF</v>
          </cell>
          <cell r="H6" t="str">
            <v>3B/OF-1</v>
          </cell>
          <cell r="J6" t="str">
            <v>31</v>
          </cell>
          <cell r="K6">
            <v>39.950000000000003</v>
          </cell>
          <cell r="L6" t="str">
            <v>TOR</v>
          </cell>
          <cell r="M6">
            <v>154</v>
          </cell>
          <cell r="N6">
            <v>524</v>
          </cell>
          <cell r="O6">
            <v>147</v>
          </cell>
          <cell r="P6">
            <v>44</v>
          </cell>
          <cell r="Q6">
            <v>104</v>
          </cell>
          <cell r="R6">
            <v>102</v>
          </cell>
          <cell r="S6">
            <v>8</v>
          </cell>
          <cell r="T6">
            <v>113</v>
          </cell>
          <cell r="U6">
            <v>0.28100000000000003</v>
          </cell>
          <cell r="V6">
            <v>0.59499999999999997</v>
          </cell>
          <cell r="W6">
            <v>0.42099999999999999</v>
          </cell>
          <cell r="X6">
            <v>1.016</v>
          </cell>
        </row>
        <row r="7">
          <cell r="A7" t="str">
            <v>Adrian Gonzalez</v>
          </cell>
          <cell r="B7" t="str">
            <v>Kept</v>
          </cell>
          <cell r="C7" t="str">
            <v>Kept</v>
          </cell>
          <cell r="D7" t="str">
            <v>Kept</v>
          </cell>
          <cell r="E7">
            <v>6</v>
          </cell>
          <cell r="F7">
            <v>9</v>
          </cell>
          <cell r="G7" t="str">
            <v>1B</v>
          </cell>
          <cell r="H7" t="str">
            <v>1B-3</v>
          </cell>
          <cell r="J7" t="str">
            <v>29</v>
          </cell>
          <cell r="K7">
            <v>39.299999999999997</v>
          </cell>
          <cell r="L7" t="str">
            <v>BOS</v>
          </cell>
          <cell r="M7">
            <v>160</v>
          </cell>
          <cell r="N7">
            <v>604</v>
          </cell>
          <cell r="O7">
            <v>191</v>
          </cell>
          <cell r="P7">
            <v>31</v>
          </cell>
          <cell r="Q7">
            <v>109</v>
          </cell>
          <cell r="R7">
            <v>103</v>
          </cell>
          <cell r="S7">
            <v>0</v>
          </cell>
          <cell r="T7">
            <v>114</v>
          </cell>
          <cell r="U7">
            <v>0.316</v>
          </cell>
          <cell r="V7">
            <v>0.54</v>
          </cell>
          <cell r="W7">
            <v>0.39800000000000002</v>
          </cell>
          <cell r="X7">
            <v>0.93800000000000006</v>
          </cell>
        </row>
        <row r="8">
          <cell r="A8" t="str">
            <v>Joey Votto</v>
          </cell>
          <cell r="B8" t="str">
            <v>Kept</v>
          </cell>
          <cell r="C8" t="str">
            <v>Kept</v>
          </cell>
          <cell r="E8">
            <v>7</v>
          </cell>
          <cell r="F8">
            <v>10</v>
          </cell>
          <cell r="G8" t="str">
            <v>1B</v>
          </cell>
          <cell r="H8" t="str">
            <v>1B-4</v>
          </cell>
          <cell r="J8" t="str">
            <v>28</v>
          </cell>
          <cell r="K8">
            <v>43.34</v>
          </cell>
          <cell r="L8" t="str">
            <v>CIN</v>
          </cell>
          <cell r="M8">
            <v>159</v>
          </cell>
          <cell r="N8">
            <v>584</v>
          </cell>
          <cell r="O8">
            <v>184</v>
          </cell>
          <cell r="P8">
            <v>32</v>
          </cell>
          <cell r="Q8">
            <v>108</v>
          </cell>
          <cell r="R8">
            <v>104</v>
          </cell>
          <cell r="S8">
            <v>10</v>
          </cell>
          <cell r="T8">
            <v>126</v>
          </cell>
          <cell r="U8">
            <v>0.315</v>
          </cell>
          <cell r="V8">
            <v>0.55500000000000005</v>
          </cell>
          <cell r="W8">
            <v>0.41199999999999998</v>
          </cell>
          <cell r="X8">
            <v>0.96700000000000008</v>
          </cell>
        </row>
        <row r="9">
          <cell r="A9" t="str">
            <v>Robinson Cano</v>
          </cell>
          <cell r="B9" t="str">
            <v>Kept</v>
          </cell>
          <cell r="C9" t="str">
            <v>Kept</v>
          </cell>
          <cell r="E9">
            <v>8</v>
          </cell>
          <cell r="F9">
            <v>11</v>
          </cell>
          <cell r="G9" t="str">
            <v>2B</v>
          </cell>
          <cell r="H9" t="str">
            <v>2B-1</v>
          </cell>
          <cell r="J9" t="str">
            <v>29</v>
          </cell>
          <cell r="K9">
            <v>38.86</v>
          </cell>
          <cell r="L9" t="str">
            <v>NYY</v>
          </cell>
          <cell r="M9">
            <v>160</v>
          </cell>
          <cell r="N9">
            <v>627</v>
          </cell>
          <cell r="O9">
            <v>195</v>
          </cell>
          <cell r="P9">
            <v>31</v>
          </cell>
          <cell r="Q9">
            <v>110</v>
          </cell>
          <cell r="R9">
            <v>103</v>
          </cell>
          <cell r="S9">
            <v>6</v>
          </cell>
          <cell r="T9">
            <v>84</v>
          </cell>
          <cell r="U9">
            <v>0.311</v>
          </cell>
          <cell r="V9">
            <v>0.55000000000000004</v>
          </cell>
          <cell r="W9">
            <v>0.36499999999999999</v>
          </cell>
          <cell r="X9">
            <v>0.91500000000000004</v>
          </cell>
        </row>
        <row r="10">
          <cell r="A10" t="str">
            <v>Jacoby Ellsbury</v>
          </cell>
          <cell r="B10" t="str">
            <v>Kept</v>
          </cell>
          <cell r="C10" t="str">
            <v>Kept</v>
          </cell>
          <cell r="E10">
            <v>9</v>
          </cell>
          <cell r="F10">
            <v>6</v>
          </cell>
          <cell r="G10" t="str">
            <v>OF</v>
          </cell>
          <cell r="H10" t="str">
            <v>OF-2</v>
          </cell>
          <cell r="J10" t="str">
            <v>28</v>
          </cell>
          <cell r="K10">
            <v>40.61</v>
          </cell>
          <cell r="L10" t="str">
            <v>BOS</v>
          </cell>
          <cell r="M10">
            <v>154</v>
          </cell>
          <cell r="N10">
            <v>630</v>
          </cell>
          <cell r="O10">
            <v>194</v>
          </cell>
          <cell r="P10">
            <v>22</v>
          </cell>
          <cell r="Q10">
            <v>80</v>
          </cell>
          <cell r="R10">
            <v>107</v>
          </cell>
          <cell r="S10">
            <v>43</v>
          </cell>
          <cell r="T10">
            <v>82</v>
          </cell>
          <cell r="U10">
            <v>0.308</v>
          </cell>
          <cell r="V10">
            <v>0.498</v>
          </cell>
          <cell r="W10">
            <v>0.35899999999999999</v>
          </cell>
          <cell r="X10">
            <v>0.85699999999999998</v>
          </cell>
        </row>
        <row r="11">
          <cell r="A11" t="str">
            <v>Justin Upton</v>
          </cell>
          <cell r="B11" t="str">
            <v>Kept</v>
          </cell>
          <cell r="C11" t="str">
            <v>Kept</v>
          </cell>
          <cell r="E11">
            <v>10</v>
          </cell>
          <cell r="F11">
            <v>7</v>
          </cell>
          <cell r="G11" t="str">
            <v>OF</v>
          </cell>
          <cell r="H11" t="str">
            <v>OF-3</v>
          </cell>
          <cell r="J11" t="str">
            <v>24</v>
          </cell>
          <cell r="K11">
            <v>41.25</v>
          </cell>
          <cell r="L11" t="str">
            <v>ARI</v>
          </cell>
          <cell r="M11">
            <v>155</v>
          </cell>
          <cell r="N11">
            <v>576</v>
          </cell>
          <cell r="O11">
            <v>171</v>
          </cell>
          <cell r="P11">
            <v>36</v>
          </cell>
          <cell r="Q11">
            <v>93</v>
          </cell>
          <cell r="R11">
            <v>100</v>
          </cell>
          <cell r="S11">
            <v>24</v>
          </cell>
          <cell r="T11">
            <v>130</v>
          </cell>
          <cell r="U11">
            <v>0.29699999999999999</v>
          </cell>
          <cell r="V11">
            <v>0.56799999999999995</v>
          </cell>
          <cell r="W11">
            <v>0.38500000000000001</v>
          </cell>
          <cell r="X11">
            <v>0.95299999999999996</v>
          </cell>
        </row>
        <row r="12">
          <cell r="A12" t="str">
            <v>Justin Verlander</v>
          </cell>
          <cell r="B12" t="str">
            <v>Kept</v>
          </cell>
          <cell r="C12" t="str">
            <v>Kept</v>
          </cell>
          <cell r="E12">
            <v>11</v>
          </cell>
          <cell r="F12">
            <v>8</v>
          </cell>
          <cell r="G12" t="str">
            <v>SP</v>
          </cell>
          <cell r="H12" t="str">
            <v>SP-1</v>
          </cell>
          <cell r="J12" t="str">
            <v>29</v>
          </cell>
          <cell r="K12">
            <v>47.97</v>
          </cell>
          <cell r="L12" t="str">
            <v>DET</v>
          </cell>
          <cell r="M12">
            <v>34</v>
          </cell>
          <cell r="Y12">
            <v>20</v>
          </cell>
          <cell r="Z12">
            <v>0</v>
          </cell>
          <cell r="AA12">
            <v>236</v>
          </cell>
          <cell r="AB12">
            <v>198</v>
          </cell>
          <cell r="AC12">
            <v>25</v>
          </cell>
          <cell r="AD12">
            <v>66</v>
          </cell>
          <cell r="AE12">
            <v>238</v>
          </cell>
          <cell r="AF12">
            <v>3.01</v>
          </cell>
          <cell r="AG12">
            <v>1.119</v>
          </cell>
          <cell r="AH12">
            <v>0</v>
          </cell>
          <cell r="AI12">
            <v>23</v>
          </cell>
          <cell r="AJ12">
            <v>9.0762711864406782</v>
          </cell>
        </row>
        <row r="13">
          <cell r="A13" t="str">
            <v>Prince Fielder</v>
          </cell>
          <cell r="B13" t="str">
            <v>Kept</v>
          </cell>
          <cell r="C13" t="str">
            <v>Kept</v>
          </cell>
          <cell r="E13">
            <v>12</v>
          </cell>
          <cell r="F13">
            <v>14</v>
          </cell>
          <cell r="G13" t="str">
            <v>1B</v>
          </cell>
          <cell r="H13" t="str">
            <v>1B-5</v>
          </cell>
          <cell r="J13" t="str">
            <v>27</v>
          </cell>
          <cell r="K13">
            <v>36.04</v>
          </cell>
          <cell r="L13" t="str">
            <v>DET</v>
          </cell>
          <cell r="M13">
            <v>161</v>
          </cell>
          <cell r="N13">
            <v>583</v>
          </cell>
          <cell r="O13">
            <v>168</v>
          </cell>
          <cell r="P13">
            <v>37</v>
          </cell>
          <cell r="Q13">
            <v>119</v>
          </cell>
          <cell r="R13">
            <v>96</v>
          </cell>
          <cell r="S13">
            <v>1</v>
          </cell>
          <cell r="T13">
            <v>118</v>
          </cell>
          <cell r="U13">
            <v>0.28799999999999998</v>
          </cell>
          <cell r="V13">
            <v>0.54</v>
          </cell>
          <cell r="W13">
            <v>0.41399999999999998</v>
          </cell>
          <cell r="X13">
            <v>0.95399999999999996</v>
          </cell>
        </row>
        <row r="14">
          <cell r="A14" t="str">
            <v>Roy Halladay</v>
          </cell>
          <cell r="B14" t="str">
            <v>Kept</v>
          </cell>
          <cell r="C14" t="str">
            <v>Kept</v>
          </cell>
          <cell r="E14">
            <v>13</v>
          </cell>
          <cell r="F14">
            <v>15</v>
          </cell>
          <cell r="G14" t="str">
            <v>SP</v>
          </cell>
          <cell r="H14" t="str">
            <v>SP-2</v>
          </cell>
          <cell r="J14" t="str">
            <v>34</v>
          </cell>
          <cell r="K14">
            <v>51.7</v>
          </cell>
          <cell r="L14" t="str">
            <v>PHI</v>
          </cell>
          <cell r="M14">
            <v>34</v>
          </cell>
          <cell r="Y14">
            <v>17</v>
          </cell>
          <cell r="Z14">
            <v>0</v>
          </cell>
          <cell r="AA14">
            <v>238</v>
          </cell>
          <cell r="AB14">
            <v>211</v>
          </cell>
          <cell r="AC14">
            <v>15</v>
          </cell>
          <cell r="AD14">
            <v>33</v>
          </cell>
          <cell r="AE14">
            <v>218</v>
          </cell>
          <cell r="AF14">
            <v>2.46</v>
          </cell>
          <cell r="AG14">
            <v>1.0249999999999999</v>
          </cell>
          <cell r="AH14">
            <v>0</v>
          </cell>
          <cell r="AI14">
            <v>23</v>
          </cell>
          <cell r="AJ14">
            <v>8.2436974789915958</v>
          </cell>
        </row>
        <row r="15">
          <cell r="A15" t="str">
            <v>Dustin Pedroia</v>
          </cell>
          <cell r="B15" t="str">
            <v>Kept</v>
          </cell>
          <cell r="C15" t="str">
            <v>Kept</v>
          </cell>
          <cell r="E15">
            <v>14</v>
          </cell>
          <cell r="F15">
            <v>17</v>
          </cell>
          <cell r="G15" t="str">
            <v>2B</v>
          </cell>
          <cell r="H15" t="str">
            <v>2B-2</v>
          </cell>
          <cell r="J15" t="str">
            <v>28</v>
          </cell>
          <cell r="K15">
            <v>32.51</v>
          </cell>
          <cell r="L15" t="str">
            <v>BOS</v>
          </cell>
          <cell r="M15">
            <v>157</v>
          </cell>
          <cell r="N15">
            <v>627</v>
          </cell>
          <cell r="O15">
            <v>189</v>
          </cell>
          <cell r="P15">
            <v>20</v>
          </cell>
          <cell r="Q15">
            <v>85</v>
          </cell>
          <cell r="R15">
            <v>105</v>
          </cell>
          <cell r="S15">
            <v>23</v>
          </cell>
          <cell r="T15">
            <v>71</v>
          </cell>
          <cell r="U15">
            <v>0.30099999999999999</v>
          </cell>
          <cell r="V15">
            <v>0.46899999999999997</v>
          </cell>
          <cell r="W15">
            <v>0.38600000000000001</v>
          </cell>
          <cell r="X15">
            <v>0.85499999999999998</v>
          </cell>
        </row>
        <row r="16">
          <cell r="A16" t="str">
            <v>Evan Longoria</v>
          </cell>
          <cell r="B16" t="str">
            <v>Kept</v>
          </cell>
          <cell r="C16" t="str">
            <v>Kept</v>
          </cell>
          <cell r="E16">
            <v>15</v>
          </cell>
          <cell r="F16">
            <v>12</v>
          </cell>
          <cell r="G16" t="str">
            <v>3B</v>
          </cell>
          <cell r="H16" t="str">
            <v>3B-2</v>
          </cell>
          <cell r="J16" t="str">
            <v>26</v>
          </cell>
          <cell r="K16">
            <v>36.42</v>
          </cell>
          <cell r="L16" t="str">
            <v>TB</v>
          </cell>
          <cell r="M16">
            <v>156</v>
          </cell>
          <cell r="N16">
            <v>578</v>
          </cell>
          <cell r="O16">
            <v>164</v>
          </cell>
          <cell r="P16">
            <v>34</v>
          </cell>
          <cell r="Q16">
            <v>119</v>
          </cell>
          <cell r="R16">
            <v>105</v>
          </cell>
          <cell r="S16">
            <v>9</v>
          </cell>
          <cell r="T16">
            <v>106</v>
          </cell>
          <cell r="U16">
            <v>0.28399999999999997</v>
          </cell>
          <cell r="V16">
            <v>0.54500000000000004</v>
          </cell>
          <cell r="W16">
            <v>0.374</v>
          </cell>
          <cell r="X16">
            <v>0.91900000000000004</v>
          </cell>
        </row>
        <row r="17">
          <cell r="A17" t="str">
            <v>Hanley Ramirez</v>
          </cell>
          <cell r="B17" t="str">
            <v>Kept</v>
          </cell>
          <cell r="C17" t="str">
            <v>Kept</v>
          </cell>
          <cell r="D17" t="str">
            <v>Kept</v>
          </cell>
          <cell r="E17">
            <v>16</v>
          </cell>
          <cell r="F17">
            <v>18</v>
          </cell>
          <cell r="G17" t="str">
            <v>SS,3B</v>
          </cell>
          <cell r="H17" t="str">
            <v>SS-2</v>
          </cell>
          <cell r="J17" t="str">
            <v>28</v>
          </cell>
          <cell r="K17">
            <v>30.94</v>
          </cell>
          <cell r="L17" t="str">
            <v>MIA</v>
          </cell>
          <cell r="M17">
            <v>142</v>
          </cell>
          <cell r="N17">
            <v>535</v>
          </cell>
          <cell r="O17">
            <v>158</v>
          </cell>
          <cell r="P17">
            <v>21</v>
          </cell>
          <cell r="Q17">
            <v>87</v>
          </cell>
          <cell r="R17">
            <v>95</v>
          </cell>
          <cell r="S17">
            <v>30</v>
          </cell>
          <cell r="T17">
            <v>98</v>
          </cell>
          <cell r="U17">
            <v>0.29499999999999998</v>
          </cell>
          <cell r="V17">
            <v>0.47899999999999998</v>
          </cell>
          <cell r="W17">
            <v>0.36699999999999999</v>
          </cell>
          <cell r="X17">
            <v>0.84599999999999997</v>
          </cell>
        </row>
        <row r="18">
          <cell r="A18" t="str">
            <v>Carlos Gonzalez</v>
          </cell>
          <cell r="B18" t="str">
            <v>Kept</v>
          </cell>
          <cell r="C18" t="str">
            <v>Kept</v>
          </cell>
          <cell r="E18">
            <v>17</v>
          </cell>
          <cell r="F18">
            <v>13</v>
          </cell>
          <cell r="G18" t="str">
            <v>OF</v>
          </cell>
          <cell r="H18" t="str">
            <v>OF-4</v>
          </cell>
          <cell r="J18" t="str">
            <v>26</v>
          </cell>
          <cell r="K18">
            <v>41.77</v>
          </cell>
          <cell r="L18" t="str">
            <v>COL</v>
          </cell>
          <cell r="M18">
            <v>145</v>
          </cell>
          <cell r="N18">
            <v>551</v>
          </cell>
          <cell r="O18">
            <v>171</v>
          </cell>
          <cell r="P18">
            <v>30</v>
          </cell>
          <cell r="Q18">
            <v>103</v>
          </cell>
          <cell r="R18">
            <v>105</v>
          </cell>
          <cell r="S18">
            <v>24</v>
          </cell>
          <cell r="T18">
            <v>119</v>
          </cell>
          <cell r="U18">
            <v>0.31</v>
          </cell>
          <cell r="V18">
            <v>0.55000000000000004</v>
          </cell>
          <cell r="W18">
            <v>0.36899999999999999</v>
          </cell>
          <cell r="X18">
            <v>0.91900000000000004</v>
          </cell>
        </row>
        <row r="19">
          <cell r="A19" t="str">
            <v>Clayton Kershaw</v>
          </cell>
          <cell r="B19" t="str">
            <v>Kept</v>
          </cell>
          <cell r="C19" t="str">
            <v>Kept</v>
          </cell>
          <cell r="E19">
            <v>18</v>
          </cell>
          <cell r="F19">
            <v>16</v>
          </cell>
          <cell r="G19" t="str">
            <v>SP</v>
          </cell>
          <cell r="H19" t="str">
            <v>SP-3</v>
          </cell>
          <cell r="J19" t="str">
            <v>24</v>
          </cell>
          <cell r="K19">
            <v>48.63</v>
          </cell>
          <cell r="L19" t="str">
            <v>LAD</v>
          </cell>
          <cell r="M19">
            <v>34</v>
          </cell>
          <cell r="Y19">
            <v>19</v>
          </cell>
          <cell r="Z19">
            <v>0</v>
          </cell>
          <cell r="AA19">
            <v>236</v>
          </cell>
          <cell r="AB19">
            <v>181</v>
          </cell>
          <cell r="AC19">
            <v>16</v>
          </cell>
          <cell r="AD19">
            <v>67</v>
          </cell>
          <cell r="AE19">
            <v>239</v>
          </cell>
          <cell r="AF19">
            <v>2.71</v>
          </cell>
          <cell r="AG19">
            <v>1.0509999999999999</v>
          </cell>
          <cell r="AH19">
            <v>0</v>
          </cell>
          <cell r="AI19">
            <v>21</v>
          </cell>
          <cell r="AJ19">
            <v>9.1144067796610173</v>
          </cell>
        </row>
        <row r="20">
          <cell r="A20" t="str">
            <v>Cliff Lee</v>
          </cell>
          <cell r="B20" t="str">
            <v>Kept</v>
          </cell>
          <cell r="C20" t="str">
            <v>Kept</v>
          </cell>
          <cell r="E20">
            <v>19</v>
          </cell>
          <cell r="F20">
            <v>21</v>
          </cell>
          <cell r="G20" t="str">
            <v>SP</v>
          </cell>
          <cell r="H20" t="str">
            <v>SP-4</v>
          </cell>
          <cell r="J20" t="str">
            <v>33</v>
          </cell>
          <cell r="K20">
            <v>47.01</v>
          </cell>
          <cell r="L20" t="str">
            <v>PHI</v>
          </cell>
          <cell r="M20">
            <v>32</v>
          </cell>
          <cell r="Y20">
            <v>18</v>
          </cell>
          <cell r="Z20">
            <v>0</v>
          </cell>
          <cell r="AA20">
            <v>228</v>
          </cell>
          <cell r="AB20">
            <v>205</v>
          </cell>
          <cell r="AC20">
            <v>17</v>
          </cell>
          <cell r="AD20">
            <v>37</v>
          </cell>
          <cell r="AE20">
            <v>231</v>
          </cell>
          <cell r="AF20">
            <v>2.72</v>
          </cell>
          <cell r="AG20">
            <v>1.0609999999999999</v>
          </cell>
          <cell r="AH20">
            <v>0</v>
          </cell>
          <cell r="AI20">
            <v>21</v>
          </cell>
          <cell r="AJ20">
            <v>9.1184210526315788</v>
          </cell>
        </row>
        <row r="21">
          <cell r="A21" t="str">
            <v>Curtis Granderson</v>
          </cell>
          <cell r="B21" t="str">
            <v>Kept</v>
          </cell>
          <cell r="C21" t="str">
            <v>Kept</v>
          </cell>
          <cell r="D21" t="str">
            <v>Kept</v>
          </cell>
          <cell r="E21">
            <v>20</v>
          </cell>
          <cell r="F21">
            <v>20</v>
          </cell>
          <cell r="G21" t="str">
            <v>OF</v>
          </cell>
          <cell r="H21" t="str">
            <v>OF-5</v>
          </cell>
          <cell r="J21" t="str">
            <v>31</v>
          </cell>
          <cell r="K21">
            <v>28.57</v>
          </cell>
          <cell r="L21" t="str">
            <v>NYY</v>
          </cell>
          <cell r="M21">
            <v>150</v>
          </cell>
          <cell r="N21">
            <v>552</v>
          </cell>
          <cell r="O21">
            <v>141</v>
          </cell>
          <cell r="P21">
            <v>34</v>
          </cell>
          <cell r="Q21">
            <v>94</v>
          </cell>
          <cell r="R21">
            <v>109</v>
          </cell>
          <cell r="S21">
            <v>20</v>
          </cell>
          <cell r="T21">
            <v>153</v>
          </cell>
          <cell r="U21">
            <v>0.255</v>
          </cell>
          <cell r="V21">
            <v>0.51400000000000001</v>
          </cell>
          <cell r="W21">
            <v>0.34499999999999997</v>
          </cell>
          <cell r="X21">
            <v>0.85899999999999999</v>
          </cell>
        </row>
        <row r="22">
          <cell r="A22" t="str">
            <v>Jose Reyes</v>
          </cell>
          <cell r="B22" t="str">
            <v>Kept</v>
          </cell>
          <cell r="C22" t="str">
            <v>Kept</v>
          </cell>
          <cell r="E22">
            <v>21</v>
          </cell>
          <cell r="F22">
            <v>19</v>
          </cell>
          <cell r="G22" t="str">
            <v>SS</v>
          </cell>
          <cell r="H22" t="str">
            <v>SS-3</v>
          </cell>
          <cell r="J22" t="str">
            <v>28</v>
          </cell>
          <cell r="K22">
            <v>29.39</v>
          </cell>
          <cell r="L22" t="str">
            <v>MIA</v>
          </cell>
          <cell r="M22">
            <v>140</v>
          </cell>
          <cell r="N22">
            <v>595</v>
          </cell>
          <cell r="O22">
            <v>184</v>
          </cell>
          <cell r="P22">
            <v>10</v>
          </cell>
          <cell r="Q22">
            <v>54</v>
          </cell>
          <cell r="R22">
            <v>100</v>
          </cell>
          <cell r="S22">
            <v>41</v>
          </cell>
          <cell r="T22">
            <v>50</v>
          </cell>
          <cell r="U22">
            <v>0.309</v>
          </cell>
          <cell r="V22">
            <v>0.46600000000000003</v>
          </cell>
          <cell r="W22">
            <v>0.36499999999999999</v>
          </cell>
          <cell r="X22">
            <v>0.83099999999999996</v>
          </cell>
        </row>
        <row r="23">
          <cell r="A23" t="str">
            <v>Andrew McCutchen</v>
          </cell>
          <cell r="B23" t="str">
            <v>Kept</v>
          </cell>
          <cell r="C23" t="str">
            <v>Kept</v>
          </cell>
          <cell r="E23">
            <v>22</v>
          </cell>
          <cell r="F23">
            <v>25</v>
          </cell>
          <cell r="G23" t="str">
            <v>OF</v>
          </cell>
          <cell r="H23" t="str">
            <v>OF-6</v>
          </cell>
          <cell r="J23" t="str">
            <v>25</v>
          </cell>
          <cell r="K23">
            <v>29.08</v>
          </cell>
          <cell r="L23" t="str">
            <v>PIT</v>
          </cell>
          <cell r="M23">
            <v>155</v>
          </cell>
          <cell r="N23">
            <v>572</v>
          </cell>
          <cell r="O23">
            <v>160</v>
          </cell>
          <cell r="P23">
            <v>22</v>
          </cell>
          <cell r="Q23">
            <v>83</v>
          </cell>
          <cell r="R23">
            <v>100</v>
          </cell>
          <cell r="S23">
            <v>29</v>
          </cell>
          <cell r="T23">
            <v>113</v>
          </cell>
          <cell r="U23">
            <v>0.28000000000000003</v>
          </cell>
          <cell r="V23">
            <v>0.48299999999999998</v>
          </cell>
          <cell r="W23">
            <v>0.378</v>
          </cell>
          <cell r="X23">
            <v>0.86099999999999999</v>
          </cell>
        </row>
        <row r="24">
          <cell r="A24" t="str">
            <v>Mark Teixeira</v>
          </cell>
          <cell r="B24" t="str">
            <v>Kept</v>
          </cell>
          <cell r="C24" t="str">
            <v>Kept</v>
          </cell>
          <cell r="E24">
            <v>23</v>
          </cell>
          <cell r="F24">
            <v>27</v>
          </cell>
          <cell r="G24" t="str">
            <v>1B</v>
          </cell>
          <cell r="H24" t="str">
            <v>1B-6</v>
          </cell>
          <cell r="J24" t="str">
            <v>31</v>
          </cell>
          <cell r="K24">
            <v>25.44</v>
          </cell>
          <cell r="L24" t="str">
            <v>NYY</v>
          </cell>
          <cell r="M24">
            <v>157</v>
          </cell>
          <cell r="N24">
            <v>595</v>
          </cell>
          <cell r="O24">
            <v>153</v>
          </cell>
          <cell r="P24">
            <v>37</v>
          </cell>
          <cell r="Q24">
            <v>112</v>
          </cell>
          <cell r="R24">
            <v>100</v>
          </cell>
          <cell r="S24">
            <v>2</v>
          </cell>
          <cell r="T24">
            <v>109</v>
          </cell>
          <cell r="U24">
            <v>0.25700000000000001</v>
          </cell>
          <cell r="V24">
            <v>0.501</v>
          </cell>
          <cell r="W24">
            <v>0.35599999999999998</v>
          </cell>
          <cell r="X24">
            <v>0.85699999999999998</v>
          </cell>
        </row>
        <row r="25">
          <cell r="A25" t="str">
            <v>Ian Kinsler</v>
          </cell>
          <cell r="B25" t="str">
            <v>Kept</v>
          </cell>
          <cell r="C25" t="str">
            <v>Kept</v>
          </cell>
          <cell r="E25">
            <v>24</v>
          </cell>
          <cell r="F25">
            <v>23</v>
          </cell>
          <cell r="G25" t="str">
            <v>2B</v>
          </cell>
          <cell r="H25" t="str">
            <v>2B-3</v>
          </cell>
          <cell r="J25" t="str">
            <v>29</v>
          </cell>
          <cell r="K25">
            <v>25.12</v>
          </cell>
          <cell r="L25" t="str">
            <v>TEX</v>
          </cell>
          <cell r="M25">
            <v>148</v>
          </cell>
          <cell r="N25">
            <v>583</v>
          </cell>
          <cell r="O25">
            <v>153</v>
          </cell>
          <cell r="P25">
            <v>26</v>
          </cell>
          <cell r="Q25">
            <v>74</v>
          </cell>
          <cell r="R25">
            <v>111</v>
          </cell>
          <cell r="S25">
            <v>27</v>
          </cell>
          <cell r="T25">
            <v>68</v>
          </cell>
          <cell r="U25">
            <v>0.26200000000000001</v>
          </cell>
          <cell r="V25">
            <v>0.46100000000000002</v>
          </cell>
          <cell r="W25">
            <v>0.35499999999999998</v>
          </cell>
          <cell r="X25">
            <v>0.81600000000000006</v>
          </cell>
        </row>
        <row r="26">
          <cell r="A26" t="str">
            <v>Felix Hernandez</v>
          </cell>
          <cell r="B26" t="str">
            <v>Kept</v>
          </cell>
          <cell r="C26" t="str">
            <v>Kept</v>
          </cell>
          <cell r="D26" t="str">
            <v>Kept</v>
          </cell>
          <cell r="E26">
            <v>25</v>
          </cell>
          <cell r="F26">
            <v>26</v>
          </cell>
          <cell r="G26" t="str">
            <v>SP</v>
          </cell>
          <cell r="H26" t="str">
            <v>SP-5</v>
          </cell>
          <cell r="J26" t="str">
            <v>25</v>
          </cell>
          <cell r="K26">
            <v>48.85</v>
          </cell>
          <cell r="L26" t="str">
            <v>SEA</v>
          </cell>
          <cell r="M26">
            <v>34</v>
          </cell>
          <cell r="Y26">
            <v>15</v>
          </cell>
          <cell r="Z26">
            <v>0</v>
          </cell>
          <cell r="AA26">
            <v>241</v>
          </cell>
          <cell r="AB26">
            <v>203</v>
          </cell>
          <cell r="AC26">
            <v>18</v>
          </cell>
          <cell r="AD26">
            <v>68</v>
          </cell>
          <cell r="AE26">
            <v>226</v>
          </cell>
          <cell r="AF26">
            <v>2.8</v>
          </cell>
          <cell r="AG26">
            <v>1.1240000000000001</v>
          </cell>
          <cell r="AH26">
            <v>0</v>
          </cell>
          <cell r="AI26">
            <v>23</v>
          </cell>
          <cell r="AJ26">
            <v>8.4398340248962658</v>
          </cell>
        </row>
        <row r="27">
          <cell r="A27" t="str">
            <v>Josh Hamilton</v>
          </cell>
          <cell r="B27" t="str">
            <v>Kept</v>
          </cell>
          <cell r="C27" t="str">
            <v>Kept</v>
          </cell>
          <cell r="E27">
            <v>26</v>
          </cell>
          <cell r="F27">
            <v>29</v>
          </cell>
          <cell r="G27" t="str">
            <v>OF</v>
          </cell>
          <cell r="H27" t="str">
            <v>OF-7</v>
          </cell>
          <cell r="J27" t="str">
            <v>30</v>
          </cell>
          <cell r="K27">
            <v>30.76</v>
          </cell>
          <cell r="L27" t="str">
            <v>TEX</v>
          </cell>
          <cell r="M27">
            <v>125</v>
          </cell>
          <cell r="N27">
            <v>493</v>
          </cell>
          <cell r="O27">
            <v>156</v>
          </cell>
          <cell r="P27">
            <v>26</v>
          </cell>
          <cell r="Q27">
            <v>93</v>
          </cell>
          <cell r="R27">
            <v>82</v>
          </cell>
          <cell r="S27">
            <v>8</v>
          </cell>
          <cell r="T27">
            <v>92</v>
          </cell>
          <cell r="U27">
            <v>0.316</v>
          </cell>
          <cell r="V27">
            <v>0.55800000000000005</v>
          </cell>
          <cell r="W27">
            <v>0.36499999999999999</v>
          </cell>
          <cell r="X27">
            <v>0.92300000000000004</v>
          </cell>
        </row>
        <row r="28">
          <cell r="A28" t="str">
            <v>David Wright</v>
          </cell>
          <cell r="B28" t="str">
            <v>Kept</v>
          </cell>
          <cell r="C28" t="str">
            <v>Kept</v>
          </cell>
          <cell r="E28">
            <v>27</v>
          </cell>
          <cell r="F28">
            <v>33</v>
          </cell>
          <cell r="G28" t="str">
            <v>3B</v>
          </cell>
          <cell r="H28" t="str">
            <v>3B-3</v>
          </cell>
          <cell r="J28" t="str">
            <v>29</v>
          </cell>
          <cell r="K28">
            <v>26.81</v>
          </cell>
          <cell r="L28" t="str">
            <v>NYM</v>
          </cell>
          <cell r="M28">
            <v>146</v>
          </cell>
          <cell r="N28">
            <v>548</v>
          </cell>
          <cell r="O28">
            <v>152</v>
          </cell>
          <cell r="P28">
            <v>25</v>
          </cell>
          <cell r="Q28">
            <v>96</v>
          </cell>
          <cell r="R28">
            <v>93</v>
          </cell>
          <cell r="S28">
            <v>20</v>
          </cell>
          <cell r="T28">
            <v>140</v>
          </cell>
          <cell r="U28">
            <v>0.27700000000000002</v>
          </cell>
          <cell r="V28">
            <v>0.48399999999999999</v>
          </cell>
          <cell r="W28">
            <v>0.36</v>
          </cell>
          <cell r="X28">
            <v>0.84399999999999997</v>
          </cell>
        </row>
        <row r="29">
          <cell r="A29" t="str">
            <v>CC Sabathia</v>
          </cell>
          <cell r="B29" t="str">
            <v>Kept</v>
          </cell>
          <cell r="C29" t="str">
            <v>Kept</v>
          </cell>
          <cell r="E29">
            <v>28</v>
          </cell>
          <cell r="F29">
            <v>30</v>
          </cell>
          <cell r="G29" t="str">
            <v>SP</v>
          </cell>
          <cell r="H29" t="str">
            <v>SP-6</v>
          </cell>
          <cell r="J29" t="str">
            <v>31</v>
          </cell>
          <cell r="K29">
            <v>43.32</v>
          </cell>
          <cell r="L29" t="str">
            <v>NYY</v>
          </cell>
          <cell r="M29">
            <v>33</v>
          </cell>
          <cell r="Y29">
            <v>20</v>
          </cell>
          <cell r="Z29">
            <v>0</v>
          </cell>
          <cell r="AA29">
            <v>235</v>
          </cell>
          <cell r="AB29">
            <v>221</v>
          </cell>
          <cell r="AC29">
            <v>18</v>
          </cell>
          <cell r="AD29">
            <v>65</v>
          </cell>
          <cell r="AE29">
            <v>212</v>
          </cell>
          <cell r="AF29">
            <v>3.1</v>
          </cell>
          <cell r="AG29">
            <v>1.2170000000000001</v>
          </cell>
          <cell r="AH29">
            <v>0</v>
          </cell>
          <cell r="AI29">
            <v>23</v>
          </cell>
          <cell r="AJ29">
            <v>8.1191489361702125</v>
          </cell>
        </row>
        <row r="30">
          <cell r="A30" t="str">
            <v>Tim Lincecum</v>
          </cell>
          <cell r="B30" t="str">
            <v>Kept</v>
          </cell>
          <cell r="C30" t="str">
            <v>Kept</v>
          </cell>
          <cell r="E30">
            <v>29</v>
          </cell>
          <cell r="F30">
            <v>24</v>
          </cell>
          <cell r="G30" t="str">
            <v>SP</v>
          </cell>
          <cell r="H30" t="str">
            <v>SP-7</v>
          </cell>
          <cell r="J30" t="str">
            <v>27</v>
          </cell>
          <cell r="K30">
            <v>45.66</v>
          </cell>
          <cell r="L30" t="str">
            <v>SF</v>
          </cell>
          <cell r="M30">
            <v>33</v>
          </cell>
          <cell r="Y30">
            <v>16</v>
          </cell>
          <cell r="Z30">
            <v>0</v>
          </cell>
          <cell r="AA30">
            <v>219</v>
          </cell>
          <cell r="AB30">
            <v>177</v>
          </cell>
          <cell r="AC30">
            <v>14</v>
          </cell>
          <cell r="AD30">
            <v>79</v>
          </cell>
          <cell r="AE30">
            <v>228</v>
          </cell>
          <cell r="AF30">
            <v>2.88</v>
          </cell>
          <cell r="AG30">
            <v>1.169</v>
          </cell>
          <cell r="AH30">
            <v>0</v>
          </cell>
          <cell r="AI30">
            <v>22</v>
          </cell>
          <cell r="AJ30">
            <v>9.3698630136986303</v>
          </cell>
        </row>
        <row r="31">
          <cell r="A31" t="str">
            <v>Adrian Beltre</v>
          </cell>
          <cell r="B31" t="str">
            <v>Kept</v>
          </cell>
          <cell r="C31" t="str">
            <v>Kept</v>
          </cell>
          <cell r="E31">
            <v>30</v>
          </cell>
          <cell r="F31">
            <v>31</v>
          </cell>
          <cell r="G31" t="str">
            <v>3B</v>
          </cell>
          <cell r="H31" t="str">
            <v>3B-4</v>
          </cell>
          <cell r="J31" t="str">
            <v>32</v>
          </cell>
          <cell r="K31">
            <v>28.67</v>
          </cell>
          <cell r="L31" t="str">
            <v>TEX</v>
          </cell>
          <cell r="M31">
            <v>132</v>
          </cell>
          <cell r="N31">
            <v>515</v>
          </cell>
          <cell r="O31">
            <v>155</v>
          </cell>
          <cell r="P31">
            <v>30</v>
          </cell>
          <cell r="Q31">
            <v>99</v>
          </cell>
          <cell r="R31">
            <v>82</v>
          </cell>
          <cell r="S31">
            <v>4</v>
          </cell>
          <cell r="T31">
            <v>64</v>
          </cell>
          <cell r="U31">
            <v>0.30099999999999999</v>
          </cell>
          <cell r="V31">
            <v>0.55500000000000005</v>
          </cell>
          <cell r="W31">
            <v>0.35499999999999998</v>
          </cell>
          <cell r="X31">
            <v>0.91</v>
          </cell>
        </row>
        <row r="32">
          <cell r="A32" t="str">
            <v>Jered Weaver</v>
          </cell>
          <cell r="B32" t="str">
            <v>Kept</v>
          </cell>
          <cell r="C32" t="str">
            <v>Kept</v>
          </cell>
          <cell r="E32">
            <v>31</v>
          </cell>
          <cell r="F32">
            <v>34</v>
          </cell>
          <cell r="G32" t="str">
            <v>SP</v>
          </cell>
          <cell r="H32" t="str">
            <v>SP-8</v>
          </cell>
          <cell r="J32" t="str">
            <v>29</v>
          </cell>
          <cell r="K32">
            <v>39.58</v>
          </cell>
          <cell r="L32" t="str">
            <v>LAA</v>
          </cell>
          <cell r="M32">
            <v>33</v>
          </cell>
          <cell r="Y32">
            <v>16</v>
          </cell>
          <cell r="Z32">
            <v>0</v>
          </cell>
          <cell r="AA32">
            <v>228</v>
          </cell>
          <cell r="AB32">
            <v>205</v>
          </cell>
          <cell r="AC32">
            <v>24</v>
          </cell>
          <cell r="AD32">
            <v>57</v>
          </cell>
          <cell r="AE32">
            <v>206</v>
          </cell>
          <cell r="AF32">
            <v>3.12</v>
          </cell>
          <cell r="AG32">
            <v>1.149</v>
          </cell>
          <cell r="AH32">
            <v>0</v>
          </cell>
          <cell r="AI32">
            <v>21</v>
          </cell>
          <cell r="AJ32">
            <v>8.1315789473684212</v>
          </cell>
        </row>
        <row r="33">
          <cell r="A33" t="str">
            <v>Mike Stanton</v>
          </cell>
          <cell r="B33" t="str">
            <v>RK</v>
          </cell>
          <cell r="C33" t="str">
            <v>RK</v>
          </cell>
          <cell r="E33">
            <v>32</v>
          </cell>
          <cell r="F33">
            <v>22</v>
          </cell>
          <cell r="G33" t="str">
            <v>OF</v>
          </cell>
          <cell r="H33" t="str">
            <v>OF-8</v>
          </cell>
          <cell r="J33" t="str">
            <v>22</v>
          </cell>
          <cell r="K33">
            <v>30.17</v>
          </cell>
          <cell r="L33" t="str">
            <v>MIA</v>
          </cell>
          <cell r="M33">
            <v>156</v>
          </cell>
          <cell r="N33">
            <v>552</v>
          </cell>
          <cell r="O33">
            <v>148</v>
          </cell>
          <cell r="P33">
            <v>40</v>
          </cell>
          <cell r="Q33">
            <v>104</v>
          </cell>
          <cell r="R33">
            <v>89</v>
          </cell>
          <cell r="S33">
            <v>6</v>
          </cell>
          <cell r="T33">
            <v>158</v>
          </cell>
          <cell r="U33">
            <v>0.26800000000000002</v>
          </cell>
          <cell r="V33">
            <v>0.56200000000000006</v>
          </cell>
          <cell r="W33">
            <v>0.35699999999999998</v>
          </cell>
          <cell r="X33">
            <v>0.91900000000000004</v>
          </cell>
        </row>
        <row r="34">
          <cell r="A34" t="str">
            <v>Cole Hamels</v>
          </cell>
          <cell r="B34" t="str">
            <v>Kept</v>
          </cell>
          <cell r="C34" t="str">
            <v>Kept</v>
          </cell>
          <cell r="E34">
            <v>33</v>
          </cell>
          <cell r="F34">
            <v>32</v>
          </cell>
          <cell r="G34" t="str">
            <v>SP</v>
          </cell>
          <cell r="H34" t="str">
            <v>SP-9</v>
          </cell>
          <cell r="J34" t="str">
            <v>28</v>
          </cell>
          <cell r="K34">
            <v>42.71</v>
          </cell>
          <cell r="L34" t="str">
            <v>PHI</v>
          </cell>
          <cell r="M34">
            <v>33</v>
          </cell>
          <cell r="Y34">
            <v>20</v>
          </cell>
          <cell r="Z34">
            <v>0</v>
          </cell>
          <cell r="AA34">
            <v>221</v>
          </cell>
          <cell r="AB34">
            <v>175</v>
          </cell>
          <cell r="AC34">
            <v>23</v>
          </cell>
          <cell r="AD34">
            <v>51</v>
          </cell>
          <cell r="AE34">
            <v>208</v>
          </cell>
          <cell r="AF34">
            <v>2.85</v>
          </cell>
          <cell r="AG34">
            <v>1.0229999999999999</v>
          </cell>
          <cell r="AH34">
            <v>0</v>
          </cell>
          <cell r="AI34">
            <v>21</v>
          </cell>
          <cell r="AJ34">
            <v>8.4705882352941178</v>
          </cell>
        </row>
        <row r="35">
          <cell r="A35" t="str">
            <v>Matt Holliday</v>
          </cell>
          <cell r="B35" t="str">
            <v>Kept</v>
          </cell>
          <cell r="C35" t="str">
            <v>Kept</v>
          </cell>
          <cell r="E35">
            <v>34</v>
          </cell>
          <cell r="F35">
            <v>36</v>
          </cell>
          <cell r="G35" t="str">
            <v>OF</v>
          </cell>
          <cell r="H35" t="str">
            <v>OF-9</v>
          </cell>
          <cell r="J35" t="str">
            <v>32</v>
          </cell>
          <cell r="K35">
            <v>30.34</v>
          </cell>
          <cell r="L35" t="str">
            <v>STL</v>
          </cell>
          <cell r="M35">
            <v>147</v>
          </cell>
          <cell r="N35">
            <v>541</v>
          </cell>
          <cell r="O35">
            <v>165</v>
          </cell>
          <cell r="P35">
            <v>25</v>
          </cell>
          <cell r="Q35">
            <v>94</v>
          </cell>
          <cell r="R35">
            <v>93</v>
          </cell>
          <cell r="S35">
            <v>7</v>
          </cell>
          <cell r="T35">
            <v>95</v>
          </cell>
          <cell r="U35">
            <v>0.30499999999999999</v>
          </cell>
          <cell r="V35">
            <v>0.52300000000000002</v>
          </cell>
          <cell r="W35">
            <v>0.38800000000000001</v>
          </cell>
          <cell r="X35">
            <v>0.91100000000000003</v>
          </cell>
        </row>
        <row r="36">
          <cell r="A36" t="str">
            <v>Carlos Santana</v>
          </cell>
          <cell r="B36" t="str">
            <v>RK</v>
          </cell>
          <cell r="C36" t="str">
            <v>RK</v>
          </cell>
          <cell r="E36">
            <v>35</v>
          </cell>
          <cell r="F36">
            <v>35</v>
          </cell>
          <cell r="G36" t="str">
            <v>C,1B</v>
          </cell>
          <cell r="H36" t="str">
            <v>C/1B-1</v>
          </cell>
          <cell r="J36" t="str">
            <v>25</v>
          </cell>
          <cell r="K36">
            <v>22.15</v>
          </cell>
          <cell r="L36" t="str">
            <v>CLE</v>
          </cell>
          <cell r="M36">
            <v>149</v>
          </cell>
          <cell r="N36">
            <v>515</v>
          </cell>
          <cell r="O36">
            <v>136</v>
          </cell>
          <cell r="P36">
            <v>28</v>
          </cell>
          <cell r="Q36">
            <v>90</v>
          </cell>
          <cell r="R36">
            <v>91</v>
          </cell>
          <cell r="S36">
            <v>6</v>
          </cell>
          <cell r="T36">
            <v>120</v>
          </cell>
          <cell r="U36">
            <v>0.26400000000000001</v>
          </cell>
          <cell r="V36">
            <v>0.50700000000000001</v>
          </cell>
          <cell r="W36">
            <v>0.39300000000000002</v>
          </cell>
          <cell r="X36">
            <v>0.9</v>
          </cell>
        </row>
        <row r="37">
          <cell r="A37" t="str">
            <v>Hunter Pence</v>
          </cell>
          <cell r="B37" t="str">
            <v>Kept</v>
          </cell>
          <cell r="C37" t="str">
            <v>Kept</v>
          </cell>
          <cell r="E37">
            <v>36</v>
          </cell>
          <cell r="F37">
            <v>43</v>
          </cell>
          <cell r="G37" t="str">
            <v>OF</v>
          </cell>
          <cell r="H37" t="str">
            <v>OF-10</v>
          </cell>
          <cell r="J37" t="str">
            <v>28</v>
          </cell>
          <cell r="K37">
            <v>26.75</v>
          </cell>
          <cell r="L37" t="str">
            <v>PHI</v>
          </cell>
          <cell r="M37">
            <v>156</v>
          </cell>
          <cell r="N37">
            <v>601</v>
          </cell>
          <cell r="O37">
            <v>180</v>
          </cell>
          <cell r="P37">
            <v>23</v>
          </cell>
          <cell r="Q37">
            <v>90</v>
          </cell>
          <cell r="R37">
            <v>87</v>
          </cell>
          <cell r="S37">
            <v>11</v>
          </cell>
          <cell r="T37">
            <v>116</v>
          </cell>
          <cell r="U37">
            <v>0.3</v>
          </cell>
          <cell r="V37">
            <v>0.48299999999999998</v>
          </cell>
          <cell r="W37">
            <v>0.36399999999999999</v>
          </cell>
          <cell r="X37">
            <v>0.84699999999999998</v>
          </cell>
        </row>
        <row r="38">
          <cell r="A38" t="str">
            <v>David Price</v>
          </cell>
          <cell r="B38" t="str">
            <v>Kept</v>
          </cell>
          <cell r="C38" t="str">
            <v>Kept</v>
          </cell>
          <cell r="E38">
            <v>37</v>
          </cell>
          <cell r="F38">
            <v>37</v>
          </cell>
          <cell r="G38" t="str">
            <v>SP</v>
          </cell>
          <cell r="H38" t="str">
            <v>SP-10</v>
          </cell>
          <cell r="J38" t="str">
            <v>26</v>
          </cell>
          <cell r="K38">
            <v>42.11</v>
          </cell>
          <cell r="L38" t="str">
            <v>TB</v>
          </cell>
          <cell r="M38">
            <v>33</v>
          </cell>
          <cell r="Y38">
            <v>18</v>
          </cell>
          <cell r="Z38">
            <v>0</v>
          </cell>
          <cell r="AA38">
            <v>218</v>
          </cell>
          <cell r="AB38">
            <v>185</v>
          </cell>
          <cell r="AC38">
            <v>19</v>
          </cell>
          <cell r="AD38">
            <v>64</v>
          </cell>
          <cell r="AE38">
            <v>221</v>
          </cell>
          <cell r="AF38">
            <v>3.01</v>
          </cell>
          <cell r="AG38">
            <v>1.1419999999999999</v>
          </cell>
          <cell r="AH38">
            <v>0</v>
          </cell>
          <cell r="AI38">
            <v>21</v>
          </cell>
          <cell r="AJ38">
            <v>9.123853211009175</v>
          </cell>
        </row>
        <row r="39">
          <cell r="A39" t="str">
            <v>Dan Haren</v>
          </cell>
          <cell r="B39" t="str">
            <v>Kept</v>
          </cell>
          <cell r="C39" t="str">
            <v>Kept</v>
          </cell>
          <cell r="E39">
            <v>38</v>
          </cell>
          <cell r="F39">
            <v>42</v>
          </cell>
          <cell r="G39" t="str">
            <v>SP</v>
          </cell>
          <cell r="H39" t="str">
            <v>SP-11</v>
          </cell>
          <cell r="J39" t="str">
            <v>31</v>
          </cell>
          <cell r="K39">
            <v>40.04</v>
          </cell>
          <cell r="L39" t="str">
            <v>LAA</v>
          </cell>
          <cell r="M39">
            <v>34</v>
          </cell>
          <cell r="Y39">
            <v>15</v>
          </cell>
          <cell r="Z39">
            <v>0</v>
          </cell>
          <cell r="AA39">
            <v>236</v>
          </cell>
          <cell r="AB39">
            <v>219</v>
          </cell>
          <cell r="AC39">
            <v>24</v>
          </cell>
          <cell r="AD39">
            <v>41</v>
          </cell>
          <cell r="AE39">
            <v>205</v>
          </cell>
          <cell r="AF39">
            <v>3.39</v>
          </cell>
          <cell r="AG39">
            <v>1.1020000000000001</v>
          </cell>
          <cell r="AH39">
            <v>0</v>
          </cell>
          <cell r="AI39">
            <v>23</v>
          </cell>
          <cell r="AJ39">
            <v>7.8177966101694913</v>
          </cell>
        </row>
        <row r="40">
          <cell r="A40" t="str">
            <v>Ryan Zimmerman</v>
          </cell>
          <cell r="B40" t="str">
            <v>Kept</v>
          </cell>
          <cell r="C40" t="str">
            <v>Kept</v>
          </cell>
          <cell r="E40">
            <v>39</v>
          </cell>
          <cell r="F40">
            <v>40</v>
          </cell>
          <cell r="G40" t="str">
            <v>3B</v>
          </cell>
          <cell r="H40" t="str">
            <v>3B-5</v>
          </cell>
          <cell r="J40" t="str">
            <v>27</v>
          </cell>
          <cell r="K40">
            <v>23.16</v>
          </cell>
          <cell r="L40" t="str">
            <v>WAS</v>
          </cell>
          <cell r="M40">
            <v>149</v>
          </cell>
          <cell r="N40">
            <v>569</v>
          </cell>
          <cell r="O40">
            <v>168</v>
          </cell>
          <cell r="P40">
            <v>24</v>
          </cell>
          <cell r="Q40">
            <v>85</v>
          </cell>
          <cell r="R40">
            <v>87</v>
          </cell>
          <cell r="S40">
            <v>3</v>
          </cell>
          <cell r="T40">
            <v>98</v>
          </cell>
          <cell r="U40">
            <v>0.29499999999999998</v>
          </cell>
          <cell r="V40">
            <v>0.48299999999999998</v>
          </cell>
          <cell r="W40">
            <v>0.374</v>
          </cell>
          <cell r="X40">
            <v>0.85699999999999998</v>
          </cell>
        </row>
        <row r="41">
          <cell r="A41" t="str">
            <v>Starlin Castro</v>
          </cell>
          <cell r="B41" t="str">
            <v>Kept</v>
          </cell>
          <cell r="C41" t="str">
            <v>Kept</v>
          </cell>
          <cell r="E41">
            <v>40</v>
          </cell>
          <cell r="F41">
            <v>41</v>
          </cell>
          <cell r="G41" t="str">
            <v>SS</v>
          </cell>
          <cell r="H41" t="str">
            <v>SS-4</v>
          </cell>
          <cell r="J41" t="str">
            <v>22</v>
          </cell>
          <cell r="K41">
            <v>26.25</v>
          </cell>
          <cell r="L41" t="str">
            <v>CHC</v>
          </cell>
          <cell r="M41">
            <v>159</v>
          </cell>
          <cell r="N41">
            <v>641</v>
          </cell>
          <cell r="O41">
            <v>196</v>
          </cell>
          <cell r="P41">
            <v>15</v>
          </cell>
          <cell r="Q41">
            <v>70</v>
          </cell>
          <cell r="R41">
            <v>93</v>
          </cell>
          <cell r="S41">
            <v>24</v>
          </cell>
          <cell r="T41">
            <v>85</v>
          </cell>
          <cell r="U41">
            <v>0.30599999999999999</v>
          </cell>
          <cell r="V41">
            <v>0.46200000000000002</v>
          </cell>
          <cell r="W41">
            <v>0.34399999999999997</v>
          </cell>
          <cell r="X41">
            <v>0.80600000000000005</v>
          </cell>
        </row>
        <row r="42">
          <cell r="A42" t="str">
            <v>Zack Greinke</v>
          </cell>
          <cell r="B42" t="str">
            <v>Kept</v>
          </cell>
          <cell r="C42" t="str">
            <v>Kept</v>
          </cell>
          <cell r="E42">
            <v>41</v>
          </cell>
          <cell r="F42">
            <v>48</v>
          </cell>
          <cell r="G42" t="str">
            <v>SP</v>
          </cell>
          <cell r="H42" t="str">
            <v>SP-12</v>
          </cell>
          <cell r="J42" t="str">
            <v>28</v>
          </cell>
          <cell r="K42">
            <v>35.29</v>
          </cell>
          <cell r="L42" t="str">
            <v>MIL</v>
          </cell>
          <cell r="M42">
            <v>32</v>
          </cell>
          <cell r="Y42">
            <v>16</v>
          </cell>
          <cell r="Z42">
            <v>0</v>
          </cell>
          <cell r="AA42">
            <v>204</v>
          </cell>
          <cell r="AB42">
            <v>191</v>
          </cell>
          <cell r="AC42">
            <v>20</v>
          </cell>
          <cell r="AD42">
            <v>59</v>
          </cell>
          <cell r="AE42">
            <v>224</v>
          </cell>
          <cell r="AF42">
            <v>3.71</v>
          </cell>
          <cell r="AG42">
            <v>1.2250000000000001</v>
          </cell>
          <cell r="AH42">
            <v>0</v>
          </cell>
          <cell r="AI42">
            <v>21</v>
          </cell>
          <cell r="AJ42">
            <v>9.882352941176471</v>
          </cell>
        </row>
        <row r="43">
          <cell r="A43" t="str">
            <v>Elvis Andrus</v>
          </cell>
          <cell r="B43" t="str">
            <v>Kept</v>
          </cell>
          <cell r="C43" t="str">
            <v>Kept</v>
          </cell>
          <cell r="E43">
            <v>42</v>
          </cell>
          <cell r="F43">
            <v>44</v>
          </cell>
          <cell r="G43" t="str">
            <v>SS</v>
          </cell>
          <cell r="H43" t="str">
            <v>SS-5</v>
          </cell>
          <cell r="J43" t="str">
            <v>23</v>
          </cell>
          <cell r="K43">
            <v>18.63</v>
          </cell>
          <cell r="L43" t="str">
            <v>TEX</v>
          </cell>
          <cell r="M43">
            <v>149</v>
          </cell>
          <cell r="N43">
            <v>570</v>
          </cell>
          <cell r="O43">
            <v>161</v>
          </cell>
          <cell r="P43">
            <v>7</v>
          </cell>
          <cell r="Q43">
            <v>58</v>
          </cell>
          <cell r="R43">
            <v>101</v>
          </cell>
          <cell r="S43">
            <v>39</v>
          </cell>
          <cell r="T43">
            <v>76</v>
          </cell>
          <cell r="U43">
            <v>0.28199999999999997</v>
          </cell>
          <cell r="V43">
            <v>0.38100000000000001</v>
          </cell>
          <cell r="W43">
            <v>0.35599999999999998</v>
          </cell>
          <cell r="X43">
            <v>0.73699999999999999</v>
          </cell>
        </row>
        <row r="44">
          <cell r="A44" t="str">
            <v>Jay Bruce</v>
          </cell>
          <cell r="B44" t="str">
            <v>Kept</v>
          </cell>
          <cell r="C44" t="str">
            <v>Kept</v>
          </cell>
          <cell r="E44">
            <v>43</v>
          </cell>
          <cell r="F44">
            <v>39</v>
          </cell>
          <cell r="G44" t="str">
            <v>OF</v>
          </cell>
          <cell r="H44" t="str">
            <v>OF-11</v>
          </cell>
          <cell r="J44" t="str">
            <v>24</v>
          </cell>
          <cell r="K44">
            <v>26.92</v>
          </cell>
          <cell r="L44" t="str">
            <v>CIN</v>
          </cell>
          <cell r="M44">
            <v>158</v>
          </cell>
          <cell r="N44">
            <v>567</v>
          </cell>
          <cell r="O44">
            <v>155</v>
          </cell>
          <cell r="P44">
            <v>34</v>
          </cell>
          <cell r="Q44">
            <v>98</v>
          </cell>
          <cell r="R44">
            <v>92</v>
          </cell>
          <cell r="S44">
            <v>7</v>
          </cell>
          <cell r="T44">
            <v>146</v>
          </cell>
          <cell r="U44">
            <v>0.27300000000000002</v>
          </cell>
          <cell r="V44">
            <v>0.51300000000000001</v>
          </cell>
          <cell r="W44">
            <v>0.36</v>
          </cell>
          <cell r="X44">
            <v>0.873</v>
          </cell>
        </row>
        <row r="45">
          <cell r="A45" t="str">
            <v>Victor Martinez</v>
          </cell>
          <cell r="B45" t="str">
            <v>Kept</v>
          </cell>
          <cell r="E45">
            <v>44</v>
          </cell>
          <cell r="G45" t="str">
            <v>C</v>
          </cell>
          <cell r="H45" t="str">
            <v>C-2</v>
          </cell>
          <cell r="J45" t="str">
            <v>33</v>
          </cell>
          <cell r="K45">
            <v>-20.22</v>
          </cell>
          <cell r="L45" t="str">
            <v>DET</v>
          </cell>
          <cell r="M45">
            <v>0</v>
          </cell>
          <cell r="N45">
            <v>0</v>
          </cell>
          <cell r="O45">
            <v>0</v>
          </cell>
          <cell r="P45">
            <v>0</v>
          </cell>
          <cell r="Q45">
            <v>0</v>
          </cell>
          <cell r="R45">
            <v>0</v>
          </cell>
          <cell r="S45">
            <v>0</v>
          </cell>
          <cell r="T45">
            <v>53</v>
          </cell>
          <cell r="U45">
            <v>0</v>
          </cell>
          <cell r="V45">
            <v>0</v>
          </cell>
          <cell r="W45">
            <v>0</v>
          </cell>
          <cell r="X45">
            <v>0</v>
          </cell>
        </row>
        <row r="46">
          <cell r="A46" t="str">
            <v>Paul Konerko</v>
          </cell>
          <cell r="B46" t="str">
            <v>Kept</v>
          </cell>
          <cell r="C46" t="str">
            <v>Kept</v>
          </cell>
          <cell r="E46">
            <v>45</v>
          </cell>
          <cell r="F46">
            <v>46</v>
          </cell>
          <cell r="G46" t="str">
            <v>1B</v>
          </cell>
          <cell r="H46" t="str">
            <v>1B-7</v>
          </cell>
          <cell r="J46" t="str">
            <v>36</v>
          </cell>
          <cell r="K46">
            <v>30.53</v>
          </cell>
          <cell r="L46" t="str">
            <v>CWS</v>
          </cell>
          <cell r="M46">
            <v>150</v>
          </cell>
          <cell r="N46">
            <v>545</v>
          </cell>
          <cell r="O46">
            <v>164</v>
          </cell>
          <cell r="P46">
            <v>33</v>
          </cell>
          <cell r="Q46">
            <v>105</v>
          </cell>
          <cell r="R46">
            <v>77</v>
          </cell>
          <cell r="S46">
            <v>1</v>
          </cell>
          <cell r="T46">
            <v>93</v>
          </cell>
          <cell r="U46">
            <v>0.30099999999999999</v>
          </cell>
          <cell r="V46">
            <v>0.53800000000000003</v>
          </cell>
          <cell r="W46">
            <v>0.38600000000000001</v>
          </cell>
          <cell r="X46">
            <v>0.92400000000000004</v>
          </cell>
        </row>
        <row r="47">
          <cell r="A47" t="str">
            <v>Jon Lester</v>
          </cell>
          <cell r="B47" t="str">
            <v>Kept</v>
          </cell>
          <cell r="C47" t="str">
            <v>Kept</v>
          </cell>
          <cell r="E47">
            <v>46</v>
          </cell>
          <cell r="F47">
            <v>52</v>
          </cell>
          <cell r="G47" t="str">
            <v>SP</v>
          </cell>
          <cell r="H47" t="str">
            <v>SP-13</v>
          </cell>
          <cell r="J47" t="str">
            <v>28</v>
          </cell>
          <cell r="K47">
            <v>36.450000000000003</v>
          </cell>
          <cell r="L47" t="str">
            <v>BOS</v>
          </cell>
          <cell r="M47">
            <v>32</v>
          </cell>
          <cell r="Y47">
            <v>18</v>
          </cell>
          <cell r="Z47">
            <v>0</v>
          </cell>
          <cell r="AA47">
            <v>202</v>
          </cell>
          <cell r="AB47">
            <v>171</v>
          </cell>
          <cell r="AC47">
            <v>17</v>
          </cell>
          <cell r="AD47">
            <v>72</v>
          </cell>
          <cell r="AE47">
            <v>197</v>
          </cell>
          <cell r="AF47">
            <v>3.21</v>
          </cell>
          <cell r="AG47">
            <v>1.2030000000000001</v>
          </cell>
          <cell r="AH47">
            <v>0</v>
          </cell>
          <cell r="AI47">
            <v>21</v>
          </cell>
          <cell r="AJ47">
            <v>8.7772277227722775</v>
          </cell>
        </row>
        <row r="48">
          <cell r="A48" t="str">
            <v>Matt Cain</v>
          </cell>
          <cell r="B48" t="str">
            <v>Kept</v>
          </cell>
          <cell r="C48" t="str">
            <v>Kept</v>
          </cell>
          <cell r="E48">
            <v>47</v>
          </cell>
          <cell r="F48">
            <v>60</v>
          </cell>
          <cell r="G48" t="str">
            <v>SP</v>
          </cell>
          <cell r="H48" t="str">
            <v>SP-14</v>
          </cell>
          <cell r="J48" t="str">
            <v>27</v>
          </cell>
          <cell r="K48">
            <v>31.67</v>
          </cell>
          <cell r="L48" t="str">
            <v>SF</v>
          </cell>
          <cell r="M48">
            <v>33</v>
          </cell>
          <cell r="Y48">
            <v>13</v>
          </cell>
          <cell r="Z48">
            <v>0</v>
          </cell>
          <cell r="AA48">
            <v>219</v>
          </cell>
          <cell r="AB48">
            <v>185</v>
          </cell>
          <cell r="AC48">
            <v>19</v>
          </cell>
          <cell r="AD48">
            <v>65</v>
          </cell>
          <cell r="AE48">
            <v>178</v>
          </cell>
          <cell r="AF48">
            <v>3.25</v>
          </cell>
          <cell r="AG48">
            <v>1.1419999999999999</v>
          </cell>
          <cell r="AH48">
            <v>0</v>
          </cell>
          <cell r="AI48">
            <v>19</v>
          </cell>
          <cell r="AJ48">
            <v>7.3150684931506849</v>
          </cell>
        </row>
        <row r="49">
          <cell r="A49" t="str">
            <v>Carl Crawford</v>
          </cell>
          <cell r="B49" t="str">
            <v>Kept</v>
          </cell>
          <cell r="C49" t="str">
            <v>Kept</v>
          </cell>
          <cell r="E49">
            <v>48</v>
          </cell>
          <cell r="F49">
            <v>38</v>
          </cell>
          <cell r="G49" t="str">
            <v>OF</v>
          </cell>
          <cell r="H49" t="str">
            <v>OF-12</v>
          </cell>
          <cell r="J49" t="str">
            <v>30</v>
          </cell>
          <cell r="K49">
            <v>15.32</v>
          </cell>
          <cell r="L49" t="str">
            <v>BOS</v>
          </cell>
          <cell r="M49">
            <v>133</v>
          </cell>
          <cell r="N49">
            <v>514</v>
          </cell>
          <cell r="O49">
            <v>144</v>
          </cell>
          <cell r="P49">
            <v>12</v>
          </cell>
          <cell r="Q49">
            <v>66</v>
          </cell>
          <cell r="R49">
            <v>80</v>
          </cell>
          <cell r="S49">
            <v>27</v>
          </cell>
          <cell r="T49">
            <v>106</v>
          </cell>
          <cell r="U49">
            <v>0.28000000000000003</v>
          </cell>
          <cell r="V49">
            <v>0.438</v>
          </cell>
          <cell r="W49">
            <v>0.32100000000000001</v>
          </cell>
          <cell r="X49">
            <v>0.75900000000000001</v>
          </cell>
        </row>
        <row r="50">
          <cell r="A50" t="str">
            <v>Rickie Weeks</v>
          </cell>
          <cell r="C50" t="str">
            <v>Kept</v>
          </cell>
          <cell r="E50">
            <v>49</v>
          </cell>
          <cell r="F50">
            <v>78</v>
          </cell>
          <cell r="G50" t="str">
            <v>2B</v>
          </cell>
          <cell r="H50" t="str">
            <v>2B-4</v>
          </cell>
          <cell r="J50" t="str">
            <v>29</v>
          </cell>
          <cell r="K50">
            <v>16.22</v>
          </cell>
          <cell r="L50" t="str">
            <v>MIL</v>
          </cell>
          <cell r="M50">
            <v>140</v>
          </cell>
          <cell r="N50">
            <v>547</v>
          </cell>
          <cell r="O50">
            <v>145</v>
          </cell>
          <cell r="P50">
            <v>24</v>
          </cell>
          <cell r="Q50">
            <v>64</v>
          </cell>
          <cell r="R50">
            <v>95</v>
          </cell>
          <cell r="S50">
            <v>12</v>
          </cell>
          <cell r="T50">
            <v>134</v>
          </cell>
          <cell r="U50">
            <v>0.26500000000000001</v>
          </cell>
          <cell r="V50">
            <v>0.46300000000000002</v>
          </cell>
          <cell r="W50">
            <v>0.35099999999999998</v>
          </cell>
          <cell r="X50">
            <v>0.81400000000000006</v>
          </cell>
        </row>
        <row r="51">
          <cell r="A51" t="str">
            <v>Asdrubal Cabrera</v>
          </cell>
          <cell r="B51" t="str">
            <v>Kept</v>
          </cell>
          <cell r="C51" t="str">
            <v>Kept</v>
          </cell>
          <cell r="E51">
            <v>50</v>
          </cell>
          <cell r="F51">
            <v>71</v>
          </cell>
          <cell r="G51" t="str">
            <v>SS</v>
          </cell>
          <cell r="H51" t="str">
            <v>SS-6</v>
          </cell>
          <cell r="J51" t="str">
            <v>26</v>
          </cell>
          <cell r="K51">
            <v>15.74</v>
          </cell>
          <cell r="L51" t="str">
            <v>CLE</v>
          </cell>
          <cell r="M51">
            <v>148</v>
          </cell>
          <cell r="N51">
            <v>590</v>
          </cell>
          <cell r="O51">
            <v>165</v>
          </cell>
          <cell r="P51">
            <v>17</v>
          </cell>
          <cell r="Q51">
            <v>77</v>
          </cell>
          <cell r="R51">
            <v>80</v>
          </cell>
          <cell r="S51">
            <v>15</v>
          </cell>
          <cell r="T51">
            <v>103</v>
          </cell>
          <cell r="U51">
            <v>0.28000000000000003</v>
          </cell>
          <cell r="V51">
            <v>0.44400000000000001</v>
          </cell>
          <cell r="W51">
            <v>0.32800000000000001</v>
          </cell>
          <cell r="X51">
            <v>0.77200000000000002</v>
          </cell>
        </row>
        <row r="52">
          <cell r="A52" t="str">
            <v>Brian McCann</v>
          </cell>
          <cell r="B52" t="str">
            <v>Kept</v>
          </cell>
          <cell r="C52" t="str">
            <v>Kept</v>
          </cell>
          <cell r="E52">
            <v>51</v>
          </cell>
          <cell r="F52">
            <v>49</v>
          </cell>
          <cell r="G52" t="str">
            <v>C</v>
          </cell>
          <cell r="H52" t="str">
            <v>C-3</v>
          </cell>
          <cell r="J52" t="str">
            <v>28</v>
          </cell>
          <cell r="K52">
            <v>14.61</v>
          </cell>
          <cell r="L52" t="str">
            <v>ATL</v>
          </cell>
          <cell r="M52">
            <v>135</v>
          </cell>
          <cell r="N52">
            <v>474</v>
          </cell>
          <cell r="O52">
            <v>131</v>
          </cell>
          <cell r="P52">
            <v>26</v>
          </cell>
          <cell r="Q52">
            <v>78</v>
          </cell>
          <cell r="R52">
            <v>60</v>
          </cell>
          <cell r="S52">
            <v>3</v>
          </cell>
          <cell r="T52">
            <v>89</v>
          </cell>
          <cell r="U52">
            <v>0.27600000000000002</v>
          </cell>
          <cell r="V52">
            <v>0.498</v>
          </cell>
          <cell r="W52">
            <v>0.36099999999999999</v>
          </cell>
          <cell r="X52">
            <v>0.85899999999999999</v>
          </cell>
        </row>
        <row r="53">
          <cell r="A53" t="str">
            <v>Mike Napoli</v>
          </cell>
          <cell r="C53" t="str">
            <v>Kept</v>
          </cell>
          <cell r="E53">
            <v>52</v>
          </cell>
          <cell r="F53">
            <v>45</v>
          </cell>
          <cell r="G53" t="str">
            <v>C,1B</v>
          </cell>
          <cell r="H53" t="str">
            <v>C/1B-4</v>
          </cell>
          <cell r="J53" t="str">
            <v>30</v>
          </cell>
          <cell r="K53">
            <v>16.07</v>
          </cell>
          <cell r="L53" t="str">
            <v>TEX</v>
          </cell>
          <cell r="M53">
            <v>122</v>
          </cell>
          <cell r="N53">
            <v>399</v>
          </cell>
          <cell r="O53">
            <v>112</v>
          </cell>
          <cell r="P53">
            <v>27</v>
          </cell>
          <cell r="Q53">
            <v>70</v>
          </cell>
          <cell r="R53">
            <v>66</v>
          </cell>
          <cell r="S53">
            <v>3</v>
          </cell>
          <cell r="T53">
            <v>124</v>
          </cell>
          <cell r="U53">
            <v>0.28100000000000003</v>
          </cell>
          <cell r="V53">
            <v>0.54400000000000004</v>
          </cell>
          <cell r="W53">
            <v>0.36199999999999999</v>
          </cell>
          <cell r="X53">
            <v>0.90600000000000003</v>
          </cell>
        </row>
        <row r="54">
          <cell r="A54" t="str">
            <v>Alex Gordon</v>
          </cell>
          <cell r="B54" t="str">
            <v>Kept</v>
          </cell>
          <cell r="C54" t="str">
            <v>Kept</v>
          </cell>
          <cell r="E54">
            <v>53</v>
          </cell>
          <cell r="F54">
            <v>61</v>
          </cell>
          <cell r="G54" t="str">
            <v>OF</v>
          </cell>
          <cell r="H54" t="str">
            <v>OF-13</v>
          </cell>
          <cell r="J54" t="str">
            <v>28</v>
          </cell>
          <cell r="K54">
            <v>31.23</v>
          </cell>
          <cell r="L54" t="str">
            <v>KC</v>
          </cell>
          <cell r="M54">
            <v>147</v>
          </cell>
          <cell r="N54">
            <v>562</v>
          </cell>
          <cell r="O54">
            <v>170</v>
          </cell>
          <cell r="P54">
            <v>24</v>
          </cell>
          <cell r="Q54">
            <v>83</v>
          </cell>
          <cell r="R54">
            <v>102</v>
          </cell>
          <cell r="S54">
            <v>13</v>
          </cell>
          <cell r="T54">
            <v>129</v>
          </cell>
          <cell r="U54">
            <v>0.30199999999999999</v>
          </cell>
          <cell r="V54">
            <v>0.51400000000000001</v>
          </cell>
          <cell r="W54">
            <v>0.38</v>
          </cell>
          <cell r="X54">
            <v>0.89400000000000002</v>
          </cell>
        </row>
        <row r="55">
          <cell r="A55" t="str">
            <v>Eric Hosmer</v>
          </cell>
          <cell r="B55" t="str">
            <v>RK</v>
          </cell>
          <cell r="C55" t="str">
            <v>RK</v>
          </cell>
          <cell r="D55" t="str">
            <v>Kept</v>
          </cell>
          <cell r="E55">
            <v>54</v>
          </cell>
          <cell r="F55">
            <v>51</v>
          </cell>
          <cell r="G55" t="str">
            <v>1B</v>
          </cell>
          <cell r="H55" t="str">
            <v>1B-8</v>
          </cell>
          <cell r="J55" t="str">
            <v>22</v>
          </cell>
          <cell r="K55">
            <v>22.08</v>
          </cell>
          <cell r="L55" t="str">
            <v>KC</v>
          </cell>
          <cell r="M55">
            <v>144</v>
          </cell>
          <cell r="N55">
            <v>571</v>
          </cell>
          <cell r="O55">
            <v>166</v>
          </cell>
          <cell r="P55">
            <v>23</v>
          </cell>
          <cell r="Q55">
            <v>85</v>
          </cell>
          <cell r="R55">
            <v>79</v>
          </cell>
          <cell r="S55">
            <v>12</v>
          </cell>
          <cell r="T55">
            <v>80</v>
          </cell>
          <cell r="U55">
            <v>0.29099999999999998</v>
          </cell>
          <cell r="V55">
            <v>0.47599999999999998</v>
          </cell>
          <cell r="W55">
            <v>0.35599999999999998</v>
          </cell>
          <cell r="X55">
            <v>0.83199999999999996</v>
          </cell>
        </row>
        <row r="56">
          <cell r="A56" t="str">
            <v>Dan Uggla</v>
          </cell>
          <cell r="B56" t="str">
            <v>Kept</v>
          </cell>
          <cell r="C56" t="str">
            <v>Kept</v>
          </cell>
          <cell r="E56">
            <v>55</v>
          </cell>
          <cell r="F56">
            <v>54</v>
          </cell>
          <cell r="G56" t="str">
            <v>2B</v>
          </cell>
          <cell r="H56" t="str">
            <v>2B-5</v>
          </cell>
          <cell r="J56" t="str">
            <v>32</v>
          </cell>
          <cell r="K56">
            <v>16.02</v>
          </cell>
          <cell r="L56" t="str">
            <v>ATL</v>
          </cell>
          <cell r="M56">
            <v>160</v>
          </cell>
          <cell r="N56">
            <v>590</v>
          </cell>
          <cell r="O56">
            <v>146</v>
          </cell>
          <cell r="P56">
            <v>34</v>
          </cell>
          <cell r="Q56">
            <v>91</v>
          </cell>
          <cell r="R56">
            <v>91</v>
          </cell>
          <cell r="S56">
            <v>2</v>
          </cell>
          <cell r="T56">
            <v>152</v>
          </cell>
          <cell r="U56">
            <v>0.247</v>
          </cell>
          <cell r="V56">
            <v>0.46800000000000003</v>
          </cell>
          <cell r="W56">
            <v>0.32800000000000001</v>
          </cell>
          <cell r="X56">
            <v>0.79600000000000004</v>
          </cell>
        </row>
        <row r="57">
          <cell r="A57" t="str">
            <v>Michael Young</v>
          </cell>
          <cell r="C57" t="str">
            <v>Kept</v>
          </cell>
          <cell r="E57">
            <v>56</v>
          </cell>
          <cell r="F57">
            <v>70</v>
          </cell>
          <cell r="G57" t="str">
            <v>2B,3B,1B</v>
          </cell>
          <cell r="H57" t="str">
            <v>1B/3B-9</v>
          </cell>
          <cell r="J57" t="str">
            <v>35</v>
          </cell>
          <cell r="K57">
            <v>20.72</v>
          </cell>
          <cell r="L57" t="str">
            <v>TEX</v>
          </cell>
          <cell r="M57">
            <v>154</v>
          </cell>
          <cell r="N57">
            <v>624</v>
          </cell>
          <cell r="O57">
            <v>192</v>
          </cell>
          <cell r="P57">
            <v>13</v>
          </cell>
          <cell r="Q57">
            <v>90</v>
          </cell>
          <cell r="R57">
            <v>81</v>
          </cell>
          <cell r="S57">
            <v>6</v>
          </cell>
          <cell r="T57">
            <v>85</v>
          </cell>
          <cell r="U57">
            <v>0.308</v>
          </cell>
          <cell r="V57">
            <v>0.442</v>
          </cell>
          <cell r="W57">
            <v>0.36099999999999999</v>
          </cell>
          <cell r="X57">
            <v>0.80299999999999994</v>
          </cell>
        </row>
        <row r="58">
          <cell r="A58" t="str">
            <v>Ian Kennedy</v>
          </cell>
          <cell r="C58" t="str">
            <v>Kept</v>
          </cell>
          <cell r="E58">
            <v>57</v>
          </cell>
          <cell r="F58">
            <v>69</v>
          </cell>
          <cell r="G58" t="str">
            <v>SP</v>
          </cell>
          <cell r="H58" t="str">
            <v>SP-15</v>
          </cell>
          <cell r="J58" t="str">
            <v>27</v>
          </cell>
          <cell r="K58">
            <v>27.94</v>
          </cell>
          <cell r="L58" t="str">
            <v>ARI</v>
          </cell>
          <cell r="M58">
            <v>31</v>
          </cell>
          <cell r="Y58">
            <v>14</v>
          </cell>
          <cell r="Z58">
            <v>0</v>
          </cell>
          <cell r="AA58">
            <v>194</v>
          </cell>
          <cell r="AB58">
            <v>164</v>
          </cell>
          <cell r="AC58">
            <v>20</v>
          </cell>
          <cell r="AD58">
            <v>58</v>
          </cell>
          <cell r="AE58">
            <v>173</v>
          </cell>
          <cell r="AF58">
            <v>3.34</v>
          </cell>
          <cell r="AG58">
            <v>1.1439999999999999</v>
          </cell>
          <cell r="AH58">
            <v>0</v>
          </cell>
          <cell r="AI58">
            <v>18</v>
          </cell>
          <cell r="AJ58">
            <v>8.0257731958762886</v>
          </cell>
        </row>
        <row r="59">
          <cell r="A59" t="str">
            <v>Nelson Cruz</v>
          </cell>
          <cell r="B59" t="str">
            <v>Kept</v>
          </cell>
          <cell r="C59" t="str">
            <v>Kept</v>
          </cell>
          <cell r="E59">
            <v>58</v>
          </cell>
          <cell r="F59">
            <v>47</v>
          </cell>
          <cell r="G59" t="str">
            <v>OF</v>
          </cell>
          <cell r="H59" t="str">
            <v>OF-14</v>
          </cell>
          <cell r="J59" t="str">
            <v>31</v>
          </cell>
          <cell r="K59">
            <v>23.58</v>
          </cell>
          <cell r="L59" t="str">
            <v>TEX</v>
          </cell>
          <cell r="M59">
            <v>129</v>
          </cell>
          <cell r="N59">
            <v>488</v>
          </cell>
          <cell r="O59">
            <v>136</v>
          </cell>
          <cell r="P59">
            <v>30</v>
          </cell>
          <cell r="Q59">
            <v>90</v>
          </cell>
          <cell r="R59">
            <v>70</v>
          </cell>
          <cell r="S59">
            <v>15</v>
          </cell>
          <cell r="T59">
            <v>112</v>
          </cell>
          <cell r="U59">
            <v>0.27900000000000003</v>
          </cell>
          <cell r="V59">
            <v>0.53300000000000003</v>
          </cell>
          <cell r="W59">
            <v>0.33400000000000002</v>
          </cell>
          <cell r="X59">
            <v>0.86699999999999999</v>
          </cell>
        </row>
        <row r="60">
          <cell r="A60" t="str">
            <v>James Shields</v>
          </cell>
          <cell r="B60" t="str">
            <v>Kept</v>
          </cell>
          <cell r="C60" t="str">
            <v>Kept</v>
          </cell>
          <cell r="E60">
            <v>59</v>
          </cell>
          <cell r="F60">
            <v>66</v>
          </cell>
          <cell r="G60" t="str">
            <v>SP</v>
          </cell>
          <cell r="H60" t="str">
            <v>SP-16</v>
          </cell>
          <cell r="J60" t="str">
            <v>30</v>
          </cell>
          <cell r="K60">
            <v>33.14</v>
          </cell>
          <cell r="L60" t="str">
            <v>TB</v>
          </cell>
          <cell r="M60">
            <v>33</v>
          </cell>
          <cell r="Y60">
            <v>15</v>
          </cell>
          <cell r="Z60">
            <v>0</v>
          </cell>
          <cell r="AA60">
            <v>240</v>
          </cell>
          <cell r="AB60">
            <v>225</v>
          </cell>
          <cell r="AC60">
            <v>32</v>
          </cell>
          <cell r="AD60">
            <v>60</v>
          </cell>
          <cell r="AE60">
            <v>210</v>
          </cell>
          <cell r="AF60">
            <v>3.68</v>
          </cell>
          <cell r="AG60">
            <v>1.1879999999999999</v>
          </cell>
          <cell r="AH60">
            <v>0</v>
          </cell>
          <cell r="AI60">
            <v>20</v>
          </cell>
          <cell r="AJ60">
            <v>7.875</v>
          </cell>
        </row>
        <row r="61">
          <cell r="A61" t="str">
            <v>Yovani Gallardo</v>
          </cell>
          <cell r="B61" t="str">
            <v>Kept</v>
          </cell>
          <cell r="C61" t="str">
            <v>Kept</v>
          </cell>
          <cell r="E61">
            <v>60</v>
          </cell>
          <cell r="F61">
            <v>50</v>
          </cell>
          <cell r="G61" t="str">
            <v>SP</v>
          </cell>
          <cell r="H61" t="str">
            <v>SP-17</v>
          </cell>
          <cell r="J61" t="str">
            <v>26</v>
          </cell>
          <cell r="K61">
            <v>38.409999999999997</v>
          </cell>
          <cell r="L61" t="str">
            <v>MIL</v>
          </cell>
          <cell r="M61">
            <v>33</v>
          </cell>
          <cell r="Y61">
            <v>18</v>
          </cell>
          <cell r="Z61">
            <v>0</v>
          </cell>
          <cell r="AA61">
            <v>211</v>
          </cell>
          <cell r="AB61">
            <v>193</v>
          </cell>
          <cell r="AC61">
            <v>24</v>
          </cell>
          <cell r="AD61">
            <v>61</v>
          </cell>
          <cell r="AE61">
            <v>218</v>
          </cell>
          <cell r="AF61">
            <v>3.16</v>
          </cell>
          <cell r="AG61">
            <v>1.204</v>
          </cell>
          <cell r="AH61">
            <v>0</v>
          </cell>
          <cell r="AI61">
            <v>20</v>
          </cell>
          <cell r="AJ61">
            <v>9.2985781990521321</v>
          </cell>
        </row>
        <row r="62">
          <cell r="A62" t="str">
            <v>Craig Kimbrel</v>
          </cell>
          <cell r="B62" t="str">
            <v>RK</v>
          </cell>
          <cell r="C62" t="str">
            <v>Kept</v>
          </cell>
          <cell r="E62">
            <v>61</v>
          </cell>
          <cell r="F62">
            <v>58</v>
          </cell>
          <cell r="G62" t="str">
            <v>RP</v>
          </cell>
          <cell r="H62" t="str">
            <v>RP-1</v>
          </cell>
          <cell r="I62">
            <v>1</v>
          </cell>
          <cell r="J62" t="str">
            <v>23</v>
          </cell>
          <cell r="K62">
            <v>22.71</v>
          </cell>
          <cell r="L62" t="str">
            <v>ATL</v>
          </cell>
          <cell r="M62">
            <v>72</v>
          </cell>
          <cell r="Y62">
            <v>5</v>
          </cell>
          <cell r="Z62">
            <v>41</v>
          </cell>
          <cell r="AA62">
            <v>73</v>
          </cell>
          <cell r="AB62">
            <v>42</v>
          </cell>
          <cell r="AC62">
            <v>3</v>
          </cell>
          <cell r="AD62">
            <v>40</v>
          </cell>
          <cell r="AE62">
            <v>121</v>
          </cell>
          <cell r="AF62">
            <v>2.1</v>
          </cell>
          <cell r="AG62">
            <v>1.123</v>
          </cell>
          <cell r="AH62">
            <v>4</v>
          </cell>
          <cell r="AI62">
            <v>0</v>
          </cell>
          <cell r="AJ62">
            <v>14.917808219178081</v>
          </cell>
        </row>
        <row r="63">
          <cell r="A63" t="str">
            <v>Tommy Hanson</v>
          </cell>
          <cell r="B63" t="str">
            <v>Kept</v>
          </cell>
          <cell r="C63" t="str">
            <v>Kept</v>
          </cell>
          <cell r="E63">
            <v>62</v>
          </cell>
          <cell r="F63">
            <v>92</v>
          </cell>
          <cell r="G63" t="str">
            <v>SP</v>
          </cell>
          <cell r="H63" t="str">
            <v>SP-18</v>
          </cell>
          <cell r="J63" t="str">
            <v>25</v>
          </cell>
          <cell r="K63">
            <v>25.81</v>
          </cell>
          <cell r="L63" t="str">
            <v>ATL</v>
          </cell>
          <cell r="M63">
            <v>28</v>
          </cell>
          <cell r="Y63">
            <v>12</v>
          </cell>
          <cell r="Z63">
            <v>0</v>
          </cell>
          <cell r="AA63">
            <v>164</v>
          </cell>
          <cell r="AB63">
            <v>138</v>
          </cell>
          <cell r="AC63">
            <v>16</v>
          </cell>
          <cell r="AD63">
            <v>52</v>
          </cell>
          <cell r="AE63">
            <v>161</v>
          </cell>
          <cell r="AF63">
            <v>3.29</v>
          </cell>
          <cell r="AG63">
            <v>1.159</v>
          </cell>
          <cell r="AH63">
            <v>0</v>
          </cell>
          <cell r="AI63">
            <v>18</v>
          </cell>
          <cell r="AJ63">
            <v>8.8353658536585371</v>
          </cell>
        </row>
        <row r="64">
          <cell r="A64" t="str">
            <v>Brandon Phillips</v>
          </cell>
          <cell r="B64" t="str">
            <v>Kept</v>
          </cell>
          <cell r="C64" t="str">
            <v>Kept</v>
          </cell>
          <cell r="E64">
            <v>63</v>
          </cell>
          <cell r="F64">
            <v>62</v>
          </cell>
          <cell r="G64" t="str">
            <v>2B</v>
          </cell>
          <cell r="H64" t="str">
            <v>2B-6</v>
          </cell>
          <cell r="J64" t="str">
            <v>30</v>
          </cell>
          <cell r="K64">
            <v>20.94</v>
          </cell>
          <cell r="L64" t="str">
            <v>CIN</v>
          </cell>
          <cell r="M64">
            <v>152</v>
          </cell>
          <cell r="N64">
            <v>611</v>
          </cell>
          <cell r="O64">
            <v>176</v>
          </cell>
          <cell r="P64">
            <v>18</v>
          </cell>
          <cell r="Q64">
            <v>77</v>
          </cell>
          <cell r="R64">
            <v>93</v>
          </cell>
          <cell r="S64">
            <v>17</v>
          </cell>
          <cell r="T64">
            <v>83</v>
          </cell>
          <cell r="U64">
            <v>0.28799999999999998</v>
          </cell>
          <cell r="V64">
            <v>0.44700000000000001</v>
          </cell>
          <cell r="W64">
            <v>0.33700000000000002</v>
          </cell>
          <cell r="X64">
            <v>0.78400000000000003</v>
          </cell>
        </row>
        <row r="65">
          <cell r="A65" t="str">
            <v>Ben Zobrist</v>
          </cell>
          <cell r="B65" t="str">
            <v>Kept</v>
          </cell>
          <cell r="C65" t="str">
            <v>Kept</v>
          </cell>
          <cell r="E65">
            <v>64</v>
          </cell>
          <cell r="F65">
            <v>81</v>
          </cell>
          <cell r="G65" t="str">
            <v>2B,OF</v>
          </cell>
          <cell r="H65" t="str">
            <v>2B/OF-7</v>
          </cell>
          <cell r="J65" t="str">
            <v>30</v>
          </cell>
          <cell r="K65">
            <v>18.55</v>
          </cell>
          <cell r="L65" t="str">
            <v>TB</v>
          </cell>
          <cell r="M65">
            <v>154</v>
          </cell>
          <cell r="N65">
            <v>558</v>
          </cell>
          <cell r="O65">
            <v>147</v>
          </cell>
          <cell r="P65">
            <v>18</v>
          </cell>
          <cell r="Q65">
            <v>86</v>
          </cell>
          <cell r="R65">
            <v>91</v>
          </cell>
          <cell r="S65">
            <v>20</v>
          </cell>
          <cell r="T65">
            <v>121</v>
          </cell>
          <cell r="U65">
            <v>0.26300000000000001</v>
          </cell>
          <cell r="V65">
            <v>0.44400000000000001</v>
          </cell>
          <cell r="W65">
            <v>0.36299999999999999</v>
          </cell>
          <cell r="X65">
            <v>0.80699999999999994</v>
          </cell>
        </row>
        <row r="66">
          <cell r="A66" t="str">
            <v>Michael Bourn</v>
          </cell>
          <cell r="B66" t="str">
            <v>Kept</v>
          </cell>
          <cell r="C66" t="str">
            <v>Kept</v>
          </cell>
          <cell r="E66">
            <v>65</v>
          </cell>
          <cell r="F66">
            <v>56</v>
          </cell>
          <cell r="G66" t="str">
            <v>OF</v>
          </cell>
          <cell r="H66" t="str">
            <v>OF-15</v>
          </cell>
          <cell r="J66" t="str">
            <v>29</v>
          </cell>
          <cell r="K66">
            <v>19.309999999999999</v>
          </cell>
          <cell r="L66" t="str">
            <v>ATL</v>
          </cell>
          <cell r="M66">
            <v>153</v>
          </cell>
          <cell r="N66">
            <v>607</v>
          </cell>
          <cell r="O66">
            <v>173</v>
          </cell>
          <cell r="P66">
            <v>2</v>
          </cell>
          <cell r="Q66">
            <v>43</v>
          </cell>
          <cell r="R66">
            <v>91</v>
          </cell>
          <cell r="S66">
            <v>58</v>
          </cell>
          <cell r="T66">
            <v>133</v>
          </cell>
          <cell r="U66">
            <v>0.28499999999999998</v>
          </cell>
          <cell r="V66">
            <v>0.374</v>
          </cell>
          <cell r="W66">
            <v>0.35599999999999998</v>
          </cell>
          <cell r="X66">
            <v>0.73</v>
          </cell>
        </row>
        <row r="67">
          <cell r="A67" t="str">
            <v>Shin-Soo Choo</v>
          </cell>
          <cell r="B67" t="str">
            <v>Kept</v>
          </cell>
          <cell r="C67" t="str">
            <v>Kept</v>
          </cell>
          <cell r="E67">
            <v>66</v>
          </cell>
          <cell r="F67">
            <v>64</v>
          </cell>
          <cell r="G67" t="str">
            <v>OF</v>
          </cell>
          <cell r="H67" t="str">
            <v>OF-16</v>
          </cell>
          <cell r="J67" t="str">
            <v>29</v>
          </cell>
          <cell r="K67">
            <v>29.74</v>
          </cell>
          <cell r="L67" t="str">
            <v>CLE</v>
          </cell>
          <cell r="M67">
            <v>147</v>
          </cell>
          <cell r="N67">
            <v>552</v>
          </cell>
          <cell r="O67">
            <v>162</v>
          </cell>
          <cell r="P67">
            <v>23</v>
          </cell>
          <cell r="Q67">
            <v>90</v>
          </cell>
          <cell r="R67">
            <v>87</v>
          </cell>
          <cell r="S67">
            <v>23</v>
          </cell>
          <cell r="T67">
            <v>132</v>
          </cell>
          <cell r="U67">
            <v>0.29299999999999998</v>
          </cell>
          <cell r="V67">
            <v>0.48899999999999999</v>
          </cell>
          <cell r="W67">
            <v>0.38200000000000001</v>
          </cell>
          <cell r="X67">
            <v>0.871</v>
          </cell>
        </row>
        <row r="68">
          <cell r="A68" t="str">
            <v>Desmond Jennings</v>
          </cell>
          <cell r="B68" t="str">
            <v>RK</v>
          </cell>
          <cell r="C68" t="str">
            <v>RK</v>
          </cell>
          <cell r="E68">
            <v>67</v>
          </cell>
          <cell r="F68">
            <v>55</v>
          </cell>
          <cell r="G68" t="str">
            <v>OF</v>
          </cell>
          <cell r="H68" t="str">
            <v>OF-17</v>
          </cell>
          <cell r="J68" t="str">
            <v>25</v>
          </cell>
          <cell r="K68">
            <v>22.94</v>
          </cell>
          <cell r="L68" t="str">
            <v>TB</v>
          </cell>
          <cell r="M68">
            <v>139</v>
          </cell>
          <cell r="N68">
            <v>534</v>
          </cell>
          <cell r="O68">
            <v>144</v>
          </cell>
          <cell r="P68">
            <v>16</v>
          </cell>
          <cell r="Q68">
            <v>56</v>
          </cell>
          <cell r="R68">
            <v>102</v>
          </cell>
          <cell r="S68">
            <v>43</v>
          </cell>
          <cell r="T68">
            <v>120</v>
          </cell>
          <cell r="U68">
            <v>0.27</v>
          </cell>
          <cell r="V68">
            <v>0.438</v>
          </cell>
          <cell r="W68">
            <v>0.34799999999999998</v>
          </cell>
          <cell r="X68">
            <v>0.78600000000000003</v>
          </cell>
        </row>
        <row r="69">
          <cell r="A69" t="str">
            <v>Pablo Sandoval</v>
          </cell>
          <cell r="B69" t="str">
            <v>Kept</v>
          </cell>
          <cell r="C69" t="str">
            <v>Kept</v>
          </cell>
          <cell r="E69">
            <v>68</v>
          </cell>
          <cell r="F69">
            <v>67</v>
          </cell>
          <cell r="G69" t="str">
            <v>3B</v>
          </cell>
          <cell r="H69" t="str">
            <v>3B-6</v>
          </cell>
          <cell r="J69" t="str">
            <v>25</v>
          </cell>
          <cell r="K69">
            <v>20.62</v>
          </cell>
          <cell r="L69" t="str">
            <v>SF</v>
          </cell>
          <cell r="M69">
            <v>154</v>
          </cell>
          <cell r="N69">
            <v>567</v>
          </cell>
          <cell r="O69">
            <v>170</v>
          </cell>
          <cell r="P69">
            <v>23</v>
          </cell>
          <cell r="Q69">
            <v>81</v>
          </cell>
          <cell r="R69">
            <v>70</v>
          </cell>
          <cell r="S69">
            <v>3</v>
          </cell>
          <cell r="T69">
            <v>77</v>
          </cell>
          <cell r="U69">
            <v>0.3</v>
          </cell>
          <cell r="V69">
            <v>0.499</v>
          </cell>
          <cell r="W69">
            <v>0.35099999999999998</v>
          </cell>
          <cell r="X69">
            <v>0.85</v>
          </cell>
        </row>
        <row r="70">
          <cell r="A70" t="str">
            <v>Madison Bumgarner</v>
          </cell>
          <cell r="B70" t="str">
            <v>Kept</v>
          </cell>
          <cell r="C70" t="str">
            <v>Kept</v>
          </cell>
          <cell r="E70">
            <v>69</v>
          </cell>
          <cell r="F70">
            <v>73</v>
          </cell>
          <cell r="G70" t="str">
            <v>SP</v>
          </cell>
          <cell r="H70" t="str">
            <v>SP-19</v>
          </cell>
          <cell r="J70" t="str">
            <v>22</v>
          </cell>
          <cell r="K70">
            <v>33.39</v>
          </cell>
          <cell r="L70" t="str">
            <v>SF</v>
          </cell>
          <cell r="M70">
            <v>31</v>
          </cell>
          <cell r="Y70">
            <v>13</v>
          </cell>
          <cell r="Z70">
            <v>0</v>
          </cell>
          <cell r="AA70">
            <v>190</v>
          </cell>
          <cell r="AB70">
            <v>184</v>
          </cell>
          <cell r="AC70">
            <v>13</v>
          </cell>
          <cell r="AD70">
            <v>44</v>
          </cell>
          <cell r="AE70">
            <v>172</v>
          </cell>
          <cell r="AF70">
            <v>2.98</v>
          </cell>
          <cell r="AG70">
            <v>1.2</v>
          </cell>
          <cell r="AH70">
            <v>0</v>
          </cell>
          <cell r="AI70">
            <v>20</v>
          </cell>
          <cell r="AJ70">
            <v>8.1473684210526311</v>
          </cell>
        </row>
        <row r="71">
          <cell r="A71" t="str">
            <v>Stephen Strasburg</v>
          </cell>
          <cell r="B71" t="str">
            <v>RK</v>
          </cell>
          <cell r="C71" t="str">
            <v>RK</v>
          </cell>
          <cell r="E71">
            <v>70</v>
          </cell>
          <cell r="F71">
            <v>63</v>
          </cell>
          <cell r="G71" t="str">
            <v>SP</v>
          </cell>
          <cell r="H71" t="str">
            <v>SP-20</v>
          </cell>
          <cell r="J71" t="str">
            <v>23</v>
          </cell>
          <cell r="K71">
            <v>40.42</v>
          </cell>
          <cell r="L71" t="str">
            <v>WAS</v>
          </cell>
          <cell r="M71">
            <v>30</v>
          </cell>
          <cell r="Y71">
            <v>13</v>
          </cell>
          <cell r="Z71">
            <v>0</v>
          </cell>
          <cell r="AA71">
            <v>171</v>
          </cell>
          <cell r="AB71">
            <v>151</v>
          </cell>
          <cell r="AC71">
            <v>13</v>
          </cell>
          <cell r="AD71">
            <v>43</v>
          </cell>
          <cell r="AE71">
            <v>208</v>
          </cell>
          <cell r="AF71">
            <v>2.58</v>
          </cell>
          <cell r="AG71">
            <v>1.135</v>
          </cell>
          <cell r="AH71">
            <v>0</v>
          </cell>
          <cell r="AI71">
            <v>20</v>
          </cell>
          <cell r="AJ71">
            <v>10.94736842105263</v>
          </cell>
        </row>
        <row r="72">
          <cell r="A72" t="str">
            <v>Chase Utley</v>
          </cell>
          <cell r="B72" t="str">
            <v>Kept</v>
          </cell>
          <cell r="C72" t="str">
            <v>Kept</v>
          </cell>
          <cell r="E72">
            <v>71</v>
          </cell>
          <cell r="F72">
            <v>76</v>
          </cell>
          <cell r="G72" t="str">
            <v>2B</v>
          </cell>
          <cell r="H72" t="str">
            <v>2B-8</v>
          </cell>
          <cell r="J72" t="str">
            <v>33</v>
          </cell>
          <cell r="K72">
            <v>16.22</v>
          </cell>
          <cell r="L72" t="str">
            <v>PHI</v>
          </cell>
          <cell r="M72">
            <v>139</v>
          </cell>
          <cell r="N72">
            <v>523</v>
          </cell>
          <cell r="O72">
            <v>141</v>
          </cell>
          <cell r="P72">
            <v>19</v>
          </cell>
          <cell r="Q72">
            <v>71</v>
          </cell>
          <cell r="R72">
            <v>85</v>
          </cell>
          <cell r="S72">
            <v>18</v>
          </cell>
          <cell r="T72">
            <v>67</v>
          </cell>
          <cell r="U72">
            <v>0.27</v>
          </cell>
          <cell r="V72">
            <v>0.44700000000000001</v>
          </cell>
          <cell r="W72">
            <v>0.371</v>
          </cell>
          <cell r="X72">
            <v>0.81800000000000006</v>
          </cell>
        </row>
        <row r="73">
          <cell r="A73" t="str">
            <v>Kevin Youkilis</v>
          </cell>
          <cell r="C73" t="str">
            <v>Kept</v>
          </cell>
          <cell r="E73">
            <v>72</v>
          </cell>
          <cell r="F73">
            <v>83</v>
          </cell>
          <cell r="G73" t="str">
            <v>3B</v>
          </cell>
          <cell r="H73" t="str">
            <v>3B-7</v>
          </cell>
          <cell r="J73" t="str">
            <v>33</v>
          </cell>
          <cell r="K73">
            <v>18.62</v>
          </cell>
          <cell r="L73" t="str">
            <v>BOS</v>
          </cell>
          <cell r="M73">
            <v>128</v>
          </cell>
          <cell r="N73">
            <v>460</v>
          </cell>
          <cell r="O73">
            <v>129</v>
          </cell>
          <cell r="P73">
            <v>21</v>
          </cell>
          <cell r="Q73">
            <v>84</v>
          </cell>
          <cell r="R73">
            <v>84</v>
          </cell>
          <cell r="S73">
            <v>4</v>
          </cell>
          <cell r="T73">
            <v>96</v>
          </cell>
          <cell r="U73">
            <v>0.28000000000000003</v>
          </cell>
          <cell r="V73">
            <v>0.5</v>
          </cell>
          <cell r="W73">
            <v>0.375</v>
          </cell>
          <cell r="X73">
            <v>0.875</v>
          </cell>
        </row>
        <row r="74">
          <cell r="A74" t="str">
            <v>Alex Rodriguez</v>
          </cell>
          <cell r="B74" t="str">
            <v>Kept</v>
          </cell>
          <cell r="C74" t="str">
            <v>Kept</v>
          </cell>
          <cell r="E74">
            <v>73</v>
          </cell>
          <cell r="F74">
            <v>59</v>
          </cell>
          <cell r="G74" t="str">
            <v>3B</v>
          </cell>
          <cell r="H74" t="str">
            <v>3B-8</v>
          </cell>
          <cell r="J74" t="str">
            <v>36</v>
          </cell>
          <cell r="K74">
            <v>19.920000000000002</v>
          </cell>
          <cell r="L74" t="str">
            <v>NYY</v>
          </cell>
          <cell r="M74">
            <v>126</v>
          </cell>
          <cell r="N74">
            <v>474</v>
          </cell>
          <cell r="O74">
            <v>131</v>
          </cell>
          <cell r="P74">
            <v>25</v>
          </cell>
          <cell r="Q74">
            <v>97</v>
          </cell>
          <cell r="R74">
            <v>78</v>
          </cell>
          <cell r="S74">
            <v>6</v>
          </cell>
          <cell r="T74">
            <v>86</v>
          </cell>
          <cell r="U74">
            <v>0.27600000000000002</v>
          </cell>
          <cell r="V74">
            <v>0.49199999999999999</v>
          </cell>
          <cell r="W74">
            <v>0.36299999999999999</v>
          </cell>
          <cell r="X74">
            <v>0.85499999999999998</v>
          </cell>
        </row>
        <row r="75">
          <cell r="A75" t="str">
            <v>Buster Posey</v>
          </cell>
          <cell r="B75" t="str">
            <v>RK</v>
          </cell>
          <cell r="E75">
            <v>74</v>
          </cell>
          <cell r="F75">
            <v>57</v>
          </cell>
          <cell r="G75" t="str">
            <v>C</v>
          </cell>
          <cell r="H75" t="str">
            <v>C-5</v>
          </cell>
          <cell r="J75" t="str">
            <v>25</v>
          </cell>
          <cell r="K75">
            <v>20.399999999999999</v>
          </cell>
          <cell r="L75" t="str">
            <v>SF</v>
          </cell>
          <cell r="M75">
            <v>144</v>
          </cell>
          <cell r="N75">
            <v>534</v>
          </cell>
          <cell r="O75">
            <v>163</v>
          </cell>
          <cell r="P75">
            <v>20</v>
          </cell>
          <cell r="Q75">
            <v>84</v>
          </cell>
          <cell r="R75">
            <v>73</v>
          </cell>
          <cell r="S75">
            <v>3</v>
          </cell>
          <cell r="T75">
            <v>78</v>
          </cell>
          <cell r="U75">
            <v>0.30499999999999999</v>
          </cell>
          <cell r="V75">
            <v>0.47599999999999998</v>
          </cell>
          <cell r="W75">
            <v>0.36899999999999999</v>
          </cell>
          <cell r="X75">
            <v>0.84499999999999997</v>
          </cell>
        </row>
        <row r="76">
          <cell r="A76" t="str">
            <v>Jimmy Rollins</v>
          </cell>
          <cell r="B76" t="str">
            <v>Kept</v>
          </cell>
          <cell r="C76" t="str">
            <v>Kept</v>
          </cell>
          <cell r="E76">
            <v>75</v>
          </cell>
          <cell r="F76">
            <v>84</v>
          </cell>
          <cell r="G76" t="str">
            <v>SS</v>
          </cell>
          <cell r="H76" t="str">
            <v>SS-7</v>
          </cell>
          <cell r="J76" t="str">
            <v>33</v>
          </cell>
          <cell r="K76">
            <v>10.83</v>
          </cell>
          <cell r="L76" t="str">
            <v>PHI</v>
          </cell>
          <cell r="M76">
            <v>138</v>
          </cell>
          <cell r="N76">
            <v>559</v>
          </cell>
          <cell r="O76">
            <v>144</v>
          </cell>
          <cell r="P76">
            <v>15</v>
          </cell>
          <cell r="Q76">
            <v>63</v>
          </cell>
          <cell r="R76">
            <v>83</v>
          </cell>
          <cell r="S76">
            <v>28</v>
          </cell>
          <cell r="T76">
            <v>59</v>
          </cell>
          <cell r="U76">
            <v>0.25800000000000001</v>
          </cell>
          <cell r="V76">
            <v>0.39500000000000002</v>
          </cell>
          <cell r="W76">
            <v>0.32700000000000001</v>
          </cell>
          <cell r="X76">
            <v>0.72199999999999998</v>
          </cell>
        </row>
        <row r="77">
          <cell r="A77" t="str">
            <v>C.J. Wilson</v>
          </cell>
          <cell r="C77" t="str">
            <v>Kept</v>
          </cell>
          <cell r="E77">
            <v>76</v>
          </cell>
          <cell r="F77">
            <v>87</v>
          </cell>
          <cell r="G77" t="str">
            <v>SP</v>
          </cell>
          <cell r="H77" t="str">
            <v>SP-21</v>
          </cell>
          <cell r="J77" t="str">
            <v>31</v>
          </cell>
          <cell r="K77">
            <v>34.380000000000003</v>
          </cell>
          <cell r="L77" t="str">
            <v>LAA</v>
          </cell>
          <cell r="M77">
            <v>33</v>
          </cell>
          <cell r="Y77">
            <v>14</v>
          </cell>
          <cell r="Z77">
            <v>0</v>
          </cell>
          <cell r="AA77">
            <v>215</v>
          </cell>
          <cell r="AB77">
            <v>179</v>
          </cell>
          <cell r="AC77">
            <v>14</v>
          </cell>
          <cell r="AD77">
            <v>82</v>
          </cell>
          <cell r="AE77">
            <v>192</v>
          </cell>
          <cell r="AF77">
            <v>3.1</v>
          </cell>
          <cell r="AG77">
            <v>1.214</v>
          </cell>
          <cell r="AH77">
            <v>0</v>
          </cell>
          <cell r="AI77">
            <v>19</v>
          </cell>
          <cell r="AJ77">
            <v>8.0372093023255822</v>
          </cell>
        </row>
        <row r="78">
          <cell r="A78" t="str">
            <v>Ryan Braun</v>
          </cell>
          <cell r="B78" t="str">
            <v>Kept</v>
          </cell>
          <cell r="C78" t="str">
            <v>Kept</v>
          </cell>
          <cell r="E78">
            <v>77</v>
          </cell>
          <cell r="F78">
            <v>28</v>
          </cell>
          <cell r="G78" t="str">
            <v>OF</v>
          </cell>
          <cell r="H78" t="str">
            <v>OF-18</v>
          </cell>
          <cell r="J78" t="str">
            <v>28</v>
          </cell>
          <cell r="K78">
            <v>24.85</v>
          </cell>
          <cell r="L78" t="str">
            <v>MIL</v>
          </cell>
          <cell r="M78">
            <v>103</v>
          </cell>
          <cell r="N78">
            <v>398</v>
          </cell>
          <cell r="O78">
            <v>127</v>
          </cell>
          <cell r="P78">
            <v>20</v>
          </cell>
          <cell r="Q78">
            <v>73</v>
          </cell>
          <cell r="R78">
            <v>72</v>
          </cell>
          <cell r="S78">
            <v>16</v>
          </cell>
          <cell r="T78">
            <v>65</v>
          </cell>
          <cell r="U78">
            <v>0.31900000000000001</v>
          </cell>
          <cell r="V78">
            <v>0.55300000000000005</v>
          </cell>
          <cell r="W78">
            <v>0.38100000000000001</v>
          </cell>
          <cell r="X78">
            <v>0.93400000000000005</v>
          </cell>
        </row>
        <row r="79">
          <cell r="A79" t="str">
            <v>B.J. Upton</v>
          </cell>
          <cell r="B79" t="str">
            <v>Kept</v>
          </cell>
          <cell r="C79" t="str">
            <v>Kept</v>
          </cell>
          <cell r="E79">
            <v>78</v>
          </cell>
          <cell r="F79">
            <v>65</v>
          </cell>
          <cell r="G79" t="str">
            <v>OF</v>
          </cell>
          <cell r="H79" t="str">
            <v>OF-19</v>
          </cell>
          <cell r="J79" t="str">
            <v>27</v>
          </cell>
          <cell r="K79">
            <v>21.4</v>
          </cell>
          <cell r="L79" t="str">
            <v>TB</v>
          </cell>
          <cell r="M79">
            <v>152</v>
          </cell>
          <cell r="N79">
            <v>555</v>
          </cell>
          <cell r="O79">
            <v>139</v>
          </cell>
          <cell r="P79">
            <v>23</v>
          </cell>
          <cell r="Q79">
            <v>84</v>
          </cell>
          <cell r="R79">
            <v>85</v>
          </cell>
          <cell r="S79">
            <v>38</v>
          </cell>
          <cell r="T79">
            <v>156</v>
          </cell>
          <cell r="U79">
            <v>0.25</v>
          </cell>
          <cell r="V79">
            <v>0.45200000000000001</v>
          </cell>
          <cell r="W79">
            <v>0.33300000000000002</v>
          </cell>
          <cell r="X79">
            <v>0.78500000000000003</v>
          </cell>
        </row>
        <row r="80">
          <cell r="A80" t="str">
            <v>Michael Pineda</v>
          </cell>
          <cell r="B80" t="str">
            <v>RK</v>
          </cell>
          <cell r="C80" t="str">
            <v>RK</v>
          </cell>
          <cell r="E80">
            <v>79</v>
          </cell>
          <cell r="F80">
            <v>95</v>
          </cell>
          <cell r="G80" t="str">
            <v>SP</v>
          </cell>
          <cell r="H80" t="str">
            <v>SP-22</v>
          </cell>
          <cell r="J80" t="str">
            <v>23</v>
          </cell>
          <cell r="K80">
            <v>28.91</v>
          </cell>
          <cell r="L80" t="str">
            <v>NYY</v>
          </cell>
          <cell r="M80">
            <v>31</v>
          </cell>
          <cell r="Y80">
            <v>14</v>
          </cell>
          <cell r="Z80">
            <v>0</v>
          </cell>
          <cell r="AA80">
            <v>189</v>
          </cell>
          <cell r="AB80">
            <v>171</v>
          </cell>
          <cell r="AC80">
            <v>20</v>
          </cell>
          <cell r="AD80">
            <v>62</v>
          </cell>
          <cell r="AE80">
            <v>187</v>
          </cell>
          <cell r="AF80">
            <v>3.71</v>
          </cell>
          <cell r="AG80">
            <v>1.2330000000000001</v>
          </cell>
          <cell r="AH80">
            <v>0</v>
          </cell>
          <cell r="AI80">
            <v>20</v>
          </cell>
          <cell r="AJ80">
            <v>8.9047619047619051</v>
          </cell>
        </row>
        <row r="81">
          <cell r="A81" t="str">
            <v>Joe Mauer</v>
          </cell>
          <cell r="B81" t="str">
            <v>Kept</v>
          </cell>
          <cell r="C81" t="str">
            <v>Kept</v>
          </cell>
          <cell r="E81">
            <v>80</v>
          </cell>
          <cell r="F81">
            <v>80</v>
          </cell>
          <cell r="G81" t="str">
            <v>C,1B</v>
          </cell>
          <cell r="H81" t="str">
            <v>C-6</v>
          </cell>
          <cell r="J81" t="str">
            <v>28</v>
          </cell>
          <cell r="K81">
            <v>17.09</v>
          </cell>
          <cell r="L81" t="str">
            <v>MIN</v>
          </cell>
          <cell r="M81">
            <v>132</v>
          </cell>
          <cell r="N81">
            <v>486</v>
          </cell>
          <cell r="O81">
            <v>156</v>
          </cell>
          <cell r="P81">
            <v>11</v>
          </cell>
          <cell r="Q81">
            <v>67</v>
          </cell>
          <cell r="R81">
            <v>77</v>
          </cell>
          <cell r="S81">
            <v>1</v>
          </cell>
          <cell r="T81">
            <v>50</v>
          </cell>
          <cell r="U81">
            <v>0.32100000000000001</v>
          </cell>
          <cell r="V81">
            <v>0.45900000000000002</v>
          </cell>
          <cell r="W81">
            <v>0.39400000000000002</v>
          </cell>
          <cell r="X81">
            <v>0.85299999999999998</v>
          </cell>
        </row>
        <row r="82">
          <cell r="A82" t="str">
            <v>Michael Morse</v>
          </cell>
          <cell r="B82" t="str">
            <v>Kept</v>
          </cell>
          <cell r="C82" t="str">
            <v>Kept</v>
          </cell>
          <cell r="E82">
            <v>81</v>
          </cell>
          <cell r="F82">
            <v>77</v>
          </cell>
          <cell r="G82" t="str">
            <v>OF,1B</v>
          </cell>
          <cell r="H82" t="str">
            <v>1B/OF-10</v>
          </cell>
          <cell r="J82" t="str">
            <v>30</v>
          </cell>
          <cell r="K82">
            <v>18.55</v>
          </cell>
          <cell r="L82" t="str">
            <v>WAS</v>
          </cell>
          <cell r="M82">
            <v>148</v>
          </cell>
          <cell r="N82">
            <v>490</v>
          </cell>
          <cell r="O82">
            <v>141</v>
          </cell>
          <cell r="P82">
            <v>27</v>
          </cell>
          <cell r="Q82">
            <v>88</v>
          </cell>
          <cell r="R82">
            <v>67</v>
          </cell>
          <cell r="S82">
            <v>1</v>
          </cell>
          <cell r="T82">
            <v>128</v>
          </cell>
          <cell r="U82">
            <v>0.28799999999999998</v>
          </cell>
          <cell r="V82">
            <v>0.51400000000000001</v>
          </cell>
          <cell r="W82">
            <v>0.35199999999999998</v>
          </cell>
          <cell r="X82">
            <v>0.86599999999999999</v>
          </cell>
        </row>
        <row r="83">
          <cell r="A83" t="str">
            <v>Daniel Hudson</v>
          </cell>
          <cell r="C83" t="str">
            <v>Kept</v>
          </cell>
          <cell r="E83">
            <v>82</v>
          </cell>
          <cell r="F83">
            <v>86</v>
          </cell>
          <cell r="G83" t="str">
            <v>SP</v>
          </cell>
          <cell r="H83" t="str">
            <v>SP-23</v>
          </cell>
          <cell r="J83" t="str">
            <v>25</v>
          </cell>
          <cell r="K83">
            <v>32.04</v>
          </cell>
          <cell r="L83" t="str">
            <v>ARI</v>
          </cell>
          <cell r="M83">
            <v>32</v>
          </cell>
          <cell r="Y83">
            <v>17</v>
          </cell>
          <cell r="Z83">
            <v>0</v>
          </cell>
          <cell r="AA83">
            <v>211</v>
          </cell>
          <cell r="AB83">
            <v>193</v>
          </cell>
          <cell r="AC83">
            <v>18</v>
          </cell>
          <cell r="AD83">
            <v>52</v>
          </cell>
          <cell r="AE83">
            <v>175</v>
          </cell>
          <cell r="AF83">
            <v>3.28</v>
          </cell>
          <cell r="AG83">
            <v>1.161</v>
          </cell>
          <cell r="AH83">
            <v>0</v>
          </cell>
          <cell r="AI83">
            <v>20</v>
          </cell>
          <cell r="AJ83">
            <v>7.4644549763033172</v>
          </cell>
        </row>
        <row r="84">
          <cell r="A84" t="str">
            <v>Aramis Ramirez</v>
          </cell>
          <cell r="B84" t="str">
            <v>Kept</v>
          </cell>
          <cell r="C84" t="str">
            <v>Kept</v>
          </cell>
          <cell r="E84">
            <v>83</v>
          </cell>
          <cell r="F84">
            <v>68</v>
          </cell>
          <cell r="G84" t="str">
            <v>3B</v>
          </cell>
          <cell r="H84" t="str">
            <v>3B-9</v>
          </cell>
          <cell r="J84" t="str">
            <v>33</v>
          </cell>
          <cell r="K84">
            <v>25.31</v>
          </cell>
          <cell r="L84" t="str">
            <v>MIL</v>
          </cell>
          <cell r="M84">
            <v>135</v>
          </cell>
          <cell r="N84">
            <v>510</v>
          </cell>
          <cell r="O84">
            <v>154</v>
          </cell>
          <cell r="P84">
            <v>27</v>
          </cell>
          <cell r="Q84">
            <v>98</v>
          </cell>
          <cell r="R84">
            <v>78</v>
          </cell>
          <cell r="S84">
            <v>1</v>
          </cell>
          <cell r="T84">
            <v>71</v>
          </cell>
          <cell r="U84">
            <v>0.30199999999999999</v>
          </cell>
          <cell r="V84">
            <v>0.52500000000000002</v>
          </cell>
          <cell r="W84">
            <v>0.36199999999999999</v>
          </cell>
          <cell r="X84">
            <v>0.88700000000000001</v>
          </cell>
        </row>
        <row r="85">
          <cell r="A85" t="str">
            <v>Adam Jones</v>
          </cell>
          <cell r="B85" t="str">
            <v>Kept</v>
          </cell>
          <cell r="C85" t="str">
            <v>Kept</v>
          </cell>
          <cell r="E85">
            <v>84</v>
          </cell>
          <cell r="F85">
            <v>74</v>
          </cell>
          <cell r="G85" t="str">
            <v>OF</v>
          </cell>
          <cell r="H85" t="str">
            <v>OF-20</v>
          </cell>
          <cell r="J85" t="str">
            <v>26</v>
          </cell>
          <cell r="K85">
            <v>22.81</v>
          </cell>
          <cell r="L85" t="str">
            <v>BAL</v>
          </cell>
          <cell r="M85">
            <v>152</v>
          </cell>
          <cell r="N85">
            <v>581</v>
          </cell>
          <cell r="O85">
            <v>168</v>
          </cell>
          <cell r="P85">
            <v>26</v>
          </cell>
          <cell r="Q85">
            <v>87</v>
          </cell>
          <cell r="R85">
            <v>81</v>
          </cell>
          <cell r="S85">
            <v>11</v>
          </cell>
          <cell r="T85">
            <v>111</v>
          </cell>
          <cell r="U85">
            <v>0.28899999999999998</v>
          </cell>
          <cell r="V85">
            <v>0.48499999999999999</v>
          </cell>
          <cell r="W85">
            <v>0.32200000000000001</v>
          </cell>
          <cell r="X85">
            <v>0.80699999999999994</v>
          </cell>
        </row>
        <row r="86">
          <cell r="A86" t="str">
            <v>Corey Hart</v>
          </cell>
          <cell r="E86">
            <v>85</v>
          </cell>
          <cell r="F86">
            <v>88</v>
          </cell>
          <cell r="G86" t="str">
            <v>OF</v>
          </cell>
          <cell r="H86" t="str">
            <v>OF-21</v>
          </cell>
          <cell r="J86" t="str">
            <v>30</v>
          </cell>
          <cell r="K86">
            <v>18.86</v>
          </cell>
          <cell r="L86" t="str">
            <v>MIL</v>
          </cell>
          <cell r="M86">
            <v>133</v>
          </cell>
          <cell r="N86">
            <v>502</v>
          </cell>
          <cell r="O86">
            <v>141</v>
          </cell>
          <cell r="P86">
            <v>25</v>
          </cell>
          <cell r="Q86">
            <v>74</v>
          </cell>
          <cell r="R86">
            <v>81</v>
          </cell>
          <cell r="S86">
            <v>8</v>
          </cell>
          <cell r="T86">
            <v>123</v>
          </cell>
          <cell r="U86">
            <v>0.28100000000000003</v>
          </cell>
          <cell r="V86">
            <v>0.502</v>
          </cell>
          <cell r="W86">
            <v>0.35499999999999998</v>
          </cell>
          <cell r="X86">
            <v>0.85699999999999998</v>
          </cell>
        </row>
        <row r="87">
          <cell r="A87" t="str">
            <v>Ricky Romero</v>
          </cell>
          <cell r="B87" t="str">
            <v>Kept</v>
          </cell>
          <cell r="C87" t="str">
            <v>Kept</v>
          </cell>
          <cell r="E87">
            <v>86</v>
          </cell>
          <cell r="F87">
            <v>85</v>
          </cell>
          <cell r="G87" t="str">
            <v>SP</v>
          </cell>
          <cell r="H87" t="str">
            <v>SP-24</v>
          </cell>
          <cell r="J87" t="str">
            <v>27</v>
          </cell>
          <cell r="K87">
            <v>33.89</v>
          </cell>
          <cell r="L87" t="str">
            <v>TOR</v>
          </cell>
          <cell r="M87">
            <v>33</v>
          </cell>
          <cell r="Y87">
            <v>16</v>
          </cell>
          <cell r="Z87">
            <v>0</v>
          </cell>
          <cell r="AA87">
            <v>222</v>
          </cell>
          <cell r="AB87">
            <v>195</v>
          </cell>
          <cell r="AC87">
            <v>24</v>
          </cell>
          <cell r="AD87">
            <v>75</v>
          </cell>
          <cell r="AE87">
            <v>189</v>
          </cell>
          <cell r="AF87">
            <v>3.28</v>
          </cell>
          <cell r="AG87">
            <v>1.216</v>
          </cell>
          <cell r="AH87">
            <v>0</v>
          </cell>
          <cell r="AI87">
            <v>20</v>
          </cell>
          <cell r="AJ87">
            <v>7.6621621621621614</v>
          </cell>
        </row>
        <row r="88">
          <cell r="A88" t="str">
            <v>Drew Storen</v>
          </cell>
          <cell r="B88" t="str">
            <v>Kept</v>
          </cell>
          <cell r="C88" t="str">
            <v>RK</v>
          </cell>
          <cell r="E88">
            <v>87</v>
          </cell>
          <cell r="F88">
            <v>82</v>
          </cell>
          <cell r="G88" t="str">
            <v>RP</v>
          </cell>
          <cell r="H88" t="str">
            <v>RP-2</v>
          </cell>
          <cell r="I88">
            <v>1</v>
          </cell>
          <cell r="J88" t="str">
            <v>24</v>
          </cell>
          <cell r="K88">
            <v>17.62</v>
          </cell>
          <cell r="L88" t="str">
            <v>WAS</v>
          </cell>
          <cell r="M88">
            <v>70</v>
          </cell>
          <cell r="Y88">
            <v>4</v>
          </cell>
          <cell r="Z88">
            <v>44</v>
          </cell>
          <cell r="AA88">
            <v>72</v>
          </cell>
          <cell r="AB88">
            <v>59</v>
          </cell>
          <cell r="AC88">
            <v>6</v>
          </cell>
          <cell r="AD88">
            <v>18</v>
          </cell>
          <cell r="AE88">
            <v>76</v>
          </cell>
          <cell r="AF88">
            <v>2.63</v>
          </cell>
          <cell r="AG88">
            <v>1.069</v>
          </cell>
          <cell r="AH88">
            <v>5</v>
          </cell>
          <cell r="AI88">
            <v>0</v>
          </cell>
          <cell r="AJ88">
            <v>9.5</v>
          </cell>
        </row>
        <row r="89">
          <cell r="A89" t="str">
            <v>Lance Berkman</v>
          </cell>
          <cell r="C89" t="str">
            <v>Kept</v>
          </cell>
          <cell r="E89">
            <v>88</v>
          </cell>
          <cell r="F89">
            <v>89</v>
          </cell>
          <cell r="G89" t="str">
            <v>OF,1B</v>
          </cell>
          <cell r="H89" t="str">
            <v>1B/OF-11</v>
          </cell>
          <cell r="J89" t="str">
            <v>36</v>
          </cell>
          <cell r="K89">
            <v>18.079999999999998</v>
          </cell>
          <cell r="L89" t="str">
            <v>STL</v>
          </cell>
          <cell r="M89">
            <v>136</v>
          </cell>
          <cell r="N89">
            <v>455</v>
          </cell>
          <cell r="O89">
            <v>128</v>
          </cell>
          <cell r="P89">
            <v>24</v>
          </cell>
          <cell r="Q89">
            <v>80</v>
          </cell>
          <cell r="R89">
            <v>73</v>
          </cell>
          <cell r="S89">
            <v>3</v>
          </cell>
          <cell r="T89">
            <v>93</v>
          </cell>
          <cell r="U89">
            <v>0.28100000000000003</v>
          </cell>
          <cell r="V89">
            <v>0.497</v>
          </cell>
          <cell r="W89">
            <v>0.40899999999999997</v>
          </cell>
          <cell r="X89">
            <v>0.90599999999999992</v>
          </cell>
        </row>
        <row r="90">
          <cell r="A90" t="str">
            <v>Mat Latos</v>
          </cell>
          <cell r="C90" t="str">
            <v>Kept</v>
          </cell>
          <cell r="E90">
            <v>89</v>
          </cell>
          <cell r="F90">
            <v>72</v>
          </cell>
          <cell r="G90" t="str">
            <v>SP</v>
          </cell>
          <cell r="H90" t="str">
            <v>SP-25</v>
          </cell>
          <cell r="J90" t="str">
            <v>24</v>
          </cell>
          <cell r="K90">
            <v>33.89</v>
          </cell>
          <cell r="L90" t="str">
            <v>CIN</v>
          </cell>
          <cell r="M90">
            <v>33</v>
          </cell>
          <cell r="Y90">
            <v>13</v>
          </cell>
          <cell r="Z90">
            <v>0</v>
          </cell>
          <cell r="AA90">
            <v>199</v>
          </cell>
          <cell r="AB90">
            <v>169</v>
          </cell>
          <cell r="AC90">
            <v>21</v>
          </cell>
          <cell r="AD90">
            <v>61</v>
          </cell>
          <cell r="AE90">
            <v>194</v>
          </cell>
          <cell r="AF90">
            <v>3.3</v>
          </cell>
          <cell r="AG90">
            <v>1.1559999999999999</v>
          </cell>
          <cell r="AH90">
            <v>0</v>
          </cell>
          <cell r="AI90">
            <v>20</v>
          </cell>
          <cell r="AJ90">
            <v>8.7738693467336688</v>
          </cell>
        </row>
        <row r="91">
          <cell r="A91" t="str">
            <v>Josh Beckett</v>
          </cell>
          <cell r="C91" t="str">
            <v>Kept</v>
          </cell>
          <cell r="E91">
            <v>90</v>
          </cell>
          <cell r="F91">
            <v>91</v>
          </cell>
          <cell r="G91" t="str">
            <v>SP</v>
          </cell>
          <cell r="H91" t="str">
            <v>SP-26</v>
          </cell>
          <cell r="J91" t="str">
            <v>31</v>
          </cell>
          <cell r="K91">
            <v>29.18</v>
          </cell>
          <cell r="L91" t="str">
            <v>BOS</v>
          </cell>
          <cell r="M91">
            <v>31</v>
          </cell>
          <cell r="Y91">
            <v>15</v>
          </cell>
          <cell r="Z91">
            <v>0</v>
          </cell>
          <cell r="AA91">
            <v>203</v>
          </cell>
          <cell r="AB91">
            <v>168</v>
          </cell>
          <cell r="AC91">
            <v>22</v>
          </cell>
          <cell r="AD91">
            <v>54</v>
          </cell>
          <cell r="AE91">
            <v>178</v>
          </cell>
          <cell r="AF91">
            <v>3.33</v>
          </cell>
          <cell r="AG91">
            <v>1.0940000000000001</v>
          </cell>
          <cell r="AH91">
            <v>0</v>
          </cell>
          <cell r="AI91">
            <v>18</v>
          </cell>
          <cell r="AJ91">
            <v>7.8916256157635472</v>
          </cell>
        </row>
        <row r="92">
          <cell r="A92" t="str">
            <v>Jonathan Papelbon</v>
          </cell>
          <cell r="C92" t="str">
            <v>Kept</v>
          </cell>
          <cell r="E92">
            <v>91</v>
          </cell>
          <cell r="F92">
            <v>104</v>
          </cell>
          <cell r="G92" t="str">
            <v>RP</v>
          </cell>
          <cell r="H92" t="str">
            <v>RP-3</v>
          </cell>
          <cell r="I92">
            <v>1</v>
          </cell>
          <cell r="J92" t="str">
            <v>31</v>
          </cell>
          <cell r="K92">
            <v>15.13</v>
          </cell>
          <cell r="L92" t="str">
            <v>PHI</v>
          </cell>
          <cell r="M92">
            <v>65</v>
          </cell>
          <cell r="Y92">
            <v>4</v>
          </cell>
          <cell r="Z92">
            <v>38</v>
          </cell>
          <cell r="AA92">
            <v>66</v>
          </cell>
          <cell r="AB92">
            <v>48</v>
          </cell>
          <cell r="AC92">
            <v>4</v>
          </cell>
          <cell r="AD92">
            <v>19</v>
          </cell>
          <cell r="AE92">
            <v>88</v>
          </cell>
          <cell r="AF92">
            <v>2.4500000000000002</v>
          </cell>
          <cell r="AG92">
            <v>1.0149999999999999</v>
          </cell>
          <cell r="AH92">
            <v>4</v>
          </cell>
          <cell r="AI92">
            <v>0</v>
          </cell>
          <cell r="AJ92">
            <v>12</v>
          </cell>
        </row>
        <row r="93">
          <cell r="A93" t="str">
            <v>Brett Lawrie</v>
          </cell>
          <cell r="B93" t="str">
            <v>Kept</v>
          </cell>
          <cell r="C93" t="str">
            <v>RK</v>
          </cell>
          <cell r="D93" t="str">
            <v>Kept</v>
          </cell>
          <cell r="E93">
            <v>93</v>
          </cell>
          <cell r="F93">
            <v>53</v>
          </cell>
          <cell r="G93" t="str">
            <v>3B</v>
          </cell>
          <cell r="H93" t="str">
            <v>3B-10</v>
          </cell>
          <cell r="J93" t="str">
            <v>22</v>
          </cell>
          <cell r="K93">
            <v>28.85</v>
          </cell>
          <cell r="L93" t="str">
            <v>TOR</v>
          </cell>
          <cell r="M93">
            <v>148</v>
          </cell>
          <cell r="N93">
            <v>576</v>
          </cell>
          <cell r="O93">
            <v>165</v>
          </cell>
          <cell r="P93">
            <v>23</v>
          </cell>
          <cell r="Q93">
            <v>86</v>
          </cell>
          <cell r="R93">
            <v>98</v>
          </cell>
          <cell r="S93">
            <v>25</v>
          </cell>
          <cell r="T93">
            <v>102</v>
          </cell>
          <cell r="U93">
            <v>0.28599999999999998</v>
          </cell>
          <cell r="V93">
            <v>0.497</v>
          </cell>
          <cell r="W93">
            <v>0.34300000000000003</v>
          </cell>
          <cell r="X93">
            <v>0.84000000000000008</v>
          </cell>
        </row>
        <row r="94">
          <cell r="A94" t="str">
            <v>John Axford</v>
          </cell>
          <cell r="B94" t="str">
            <v>Kept</v>
          </cell>
          <cell r="C94" t="str">
            <v>Kept</v>
          </cell>
          <cell r="E94">
            <v>94</v>
          </cell>
          <cell r="F94">
            <v>90</v>
          </cell>
          <cell r="G94" t="str">
            <v>RP</v>
          </cell>
          <cell r="H94" t="str">
            <v>RP-4</v>
          </cell>
          <cell r="I94">
            <v>1</v>
          </cell>
          <cell r="J94" t="str">
            <v>29</v>
          </cell>
          <cell r="K94">
            <v>18.559999999999999</v>
          </cell>
          <cell r="L94" t="str">
            <v>MIL</v>
          </cell>
          <cell r="M94">
            <v>71</v>
          </cell>
          <cell r="Y94">
            <v>4</v>
          </cell>
          <cell r="Z94">
            <v>43</v>
          </cell>
          <cell r="AA94">
            <v>70</v>
          </cell>
          <cell r="AB94">
            <v>55</v>
          </cell>
          <cell r="AC94">
            <v>3</v>
          </cell>
          <cell r="AD94">
            <v>24</v>
          </cell>
          <cell r="AE94">
            <v>83</v>
          </cell>
          <cell r="AF94">
            <v>2.19</v>
          </cell>
          <cell r="AG94">
            <v>1.129</v>
          </cell>
          <cell r="AH94">
            <v>4</v>
          </cell>
          <cell r="AI94">
            <v>0</v>
          </cell>
          <cell r="AJ94">
            <v>10.671428571428571</v>
          </cell>
        </row>
        <row r="95">
          <cell r="A95" t="str">
            <v>Mariano Rivera</v>
          </cell>
          <cell r="C95" t="str">
            <v>Kept</v>
          </cell>
          <cell r="E95">
            <v>95</v>
          </cell>
          <cell r="F95">
            <v>97</v>
          </cell>
          <cell r="G95" t="str">
            <v>RP</v>
          </cell>
          <cell r="H95" t="str">
            <v>RP-5</v>
          </cell>
          <cell r="I95">
            <v>1</v>
          </cell>
          <cell r="J95" t="str">
            <v>42</v>
          </cell>
          <cell r="K95">
            <v>11.96</v>
          </cell>
          <cell r="L95" t="str">
            <v>NYY</v>
          </cell>
          <cell r="M95">
            <v>63</v>
          </cell>
          <cell r="Y95">
            <v>2</v>
          </cell>
          <cell r="Z95">
            <v>40</v>
          </cell>
          <cell r="AA95">
            <v>62</v>
          </cell>
          <cell r="AB95">
            <v>48</v>
          </cell>
          <cell r="AC95">
            <v>3</v>
          </cell>
          <cell r="AD95">
            <v>11</v>
          </cell>
          <cell r="AE95">
            <v>58</v>
          </cell>
          <cell r="AF95">
            <v>2.1800000000000002</v>
          </cell>
          <cell r="AG95">
            <v>0.95199999999999996</v>
          </cell>
          <cell r="AH95">
            <v>2</v>
          </cell>
          <cell r="AI95">
            <v>0</v>
          </cell>
          <cell r="AJ95">
            <v>8.4193548387096762</v>
          </cell>
        </row>
        <row r="96">
          <cell r="A96" t="str">
            <v>Drew Stubbs</v>
          </cell>
          <cell r="B96" t="str">
            <v>Kept</v>
          </cell>
          <cell r="E96">
            <v>96</v>
          </cell>
          <cell r="F96">
            <v>79</v>
          </cell>
          <cell r="G96" t="str">
            <v>OF</v>
          </cell>
          <cell r="H96" t="str">
            <v>OF-22</v>
          </cell>
          <cell r="J96" t="str">
            <v>27</v>
          </cell>
          <cell r="K96">
            <v>14.25</v>
          </cell>
          <cell r="L96" t="str">
            <v>CIN</v>
          </cell>
          <cell r="M96">
            <v>154</v>
          </cell>
          <cell r="N96">
            <v>571</v>
          </cell>
          <cell r="O96">
            <v>144</v>
          </cell>
          <cell r="P96">
            <v>17</v>
          </cell>
          <cell r="Q96">
            <v>57</v>
          </cell>
          <cell r="R96">
            <v>91</v>
          </cell>
          <cell r="S96">
            <v>39</v>
          </cell>
          <cell r="T96">
            <v>190</v>
          </cell>
          <cell r="U96">
            <v>0.252</v>
          </cell>
          <cell r="V96">
            <v>0.39600000000000002</v>
          </cell>
          <cell r="W96">
            <v>0.32200000000000001</v>
          </cell>
          <cell r="X96">
            <v>0.71799999999999997</v>
          </cell>
        </row>
        <row r="97">
          <cell r="A97" t="str">
            <v>Josh Johnson</v>
          </cell>
          <cell r="B97" t="str">
            <v>Kept</v>
          </cell>
          <cell r="C97" t="str">
            <v>Kept</v>
          </cell>
          <cell r="E97">
            <v>97</v>
          </cell>
          <cell r="F97">
            <v>96</v>
          </cell>
          <cell r="G97" t="str">
            <v>SP</v>
          </cell>
          <cell r="H97" t="str">
            <v>SP-27</v>
          </cell>
          <cell r="J97" t="str">
            <v>28</v>
          </cell>
          <cell r="K97">
            <v>30.89</v>
          </cell>
          <cell r="L97" t="str">
            <v>MIA</v>
          </cell>
          <cell r="M97">
            <v>26</v>
          </cell>
          <cell r="Y97">
            <v>12</v>
          </cell>
          <cell r="Z97">
            <v>0</v>
          </cell>
          <cell r="AA97">
            <v>169</v>
          </cell>
          <cell r="AB97">
            <v>140</v>
          </cell>
          <cell r="AC97">
            <v>8</v>
          </cell>
          <cell r="AD97">
            <v>48</v>
          </cell>
          <cell r="AE97">
            <v>162</v>
          </cell>
          <cell r="AF97">
            <v>2.5</v>
          </cell>
          <cell r="AG97">
            <v>1.1120000000000001</v>
          </cell>
          <cell r="AH97">
            <v>0</v>
          </cell>
          <cell r="AI97">
            <v>17</v>
          </cell>
          <cell r="AJ97">
            <v>8.6272189349112427</v>
          </cell>
        </row>
        <row r="98">
          <cell r="A98" t="str">
            <v>Dustin Ackley</v>
          </cell>
          <cell r="B98" t="str">
            <v>RK</v>
          </cell>
          <cell r="C98" t="str">
            <v>RK</v>
          </cell>
          <cell r="E98">
            <v>98</v>
          </cell>
          <cell r="F98">
            <v>133</v>
          </cell>
          <cell r="G98" t="str">
            <v>2B</v>
          </cell>
          <cell r="H98" t="str">
            <v>2B-10</v>
          </cell>
          <cell r="J98" t="str">
            <v>24</v>
          </cell>
          <cell r="K98">
            <v>8.52</v>
          </cell>
          <cell r="L98" t="str">
            <v>SEA</v>
          </cell>
          <cell r="M98">
            <v>129</v>
          </cell>
          <cell r="N98">
            <v>494</v>
          </cell>
          <cell r="O98">
            <v>138</v>
          </cell>
          <cell r="P98">
            <v>11</v>
          </cell>
          <cell r="Q98">
            <v>55</v>
          </cell>
          <cell r="R98">
            <v>70</v>
          </cell>
          <cell r="S98">
            <v>11</v>
          </cell>
          <cell r="T98">
            <v>127</v>
          </cell>
          <cell r="U98">
            <v>0.27900000000000003</v>
          </cell>
          <cell r="V98">
            <v>0.435</v>
          </cell>
          <cell r="W98">
            <v>0.36599999999999999</v>
          </cell>
          <cell r="X98">
            <v>0.80099999999999993</v>
          </cell>
        </row>
        <row r="99">
          <cell r="A99" t="str">
            <v>Adam Wainwright</v>
          </cell>
          <cell r="B99" t="str">
            <v>Kept</v>
          </cell>
          <cell r="C99" t="str">
            <v>Kept</v>
          </cell>
          <cell r="E99">
            <v>99</v>
          </cell>
          <cell r="F99">
            <v>103</v>
          </cell>
          <cell r="G99" t="str">
            <v>SP</v>
          </cell>
          <cell r="H99" t="str">
            <v>SP-28</v>
          </cell>
          <cell r="J99" t="str">
            <v>30</v>
          </cell>
          <cell r="K99">
            <v>30.29</v>
          </cell>
          <cell r="L99" t="str">
            <v>STL</v>
          </cell>
          <cell r="M99">
            <v>31</v>
          </cell>
          <cell r="Y99">
            <v>15</v>
          </cell>
          <cell r="Z99">
            <v>0</v>
          </cell>
          <cell r="AA99">
            <v>205</v>
          </cell>
          <cell r="AB99">
            <v>190</v>
          </cell>
          <cell r="AC99">
            <v>16</v>
          </cell>
          <cell r="AD99">
            <v>71</v>
          </cell>
          <cell r="AE99">
            <v>190</v>
          </cell>
          <cell r="AF99">
            <v>3.29</v>
          </cell>
          <cell r="AG99">
            <v>1.2729999999999999</v>
          </cell>
          <cell r="AH99">
            <v>0</v>
          </cell>
          <cell r="AI99">
            <v>18</v>
          </cell>
          <cell r="AJ99">
            <v>8.3414634146341466</v>
          </cell>
        </row>
        <row r="100">
          <cell r="A100" t="str">
            <v>Brett Gardner</v>
          </cell>
          <cell r="B100" t="str">
            <v>Kept</v>
          </cell>
          <cell r="C100" t="str">
            <v>Kept</v>
          </cell>
          <cell r="E100">
            <v>100</v>
          </cell>
          <cell r="F100">
            <v>93</v>
          </cell>
          <cell r="G100" t="str">
            <v>OF</v>
          </cell>
          <cell r="H100" t="str">
            <v>OF-23</v>
          </cell>
          <cell r="J100" t="str">
            <v>28</v>
          </cell>
          <cell r="K100">
            <v>12.49</v>
          </cell>
          <cell r="L100" t="str">
            <v>NYY</v>
          </cell>
          <cell r="M100">
            <v>154</v>
          </cell>
          <cell r="N100">
            <v>475</v>
          </cell>
          <cell r="O100">
            <v>126</v>
          </cell>
          <cell r="P100">
            <v>6</v>
          </cell>
          <cell r="Q100">
            <v>39</v>
          </cell>
          <cell r="R100">
            <v>87</v>
          </cell>
          <cell r="S100">
            <v>46</v>
          </cell>
          <cell r="T100">
            <v>98</v>
          </cell>
          <cell r="U100">
            <v>0.26500000000000001</v>
          </cell>
          <cell r="V100">
            <v>0.375</v>
          </cell>
          <cell r="W100">
            <v>0.35699999999999998</v>
          </cell>
          <cell r="X100">
            <v>0.73199999999999998</v>
          </cell>
        </row>
        <row r="101">
          <cell r="A101" t="str">
            <v>Matt Wieters</v>
          </cell>
          <cell r="C101" t="str">
            <v>Kept</v>
          </cell>
          <cell r="E101">
            <v>101</v>
          </cell>
          <cell r="F101">
            <v>98</v>
          </cell>
          <cell r="G101" t="str">
            <v>C</v>
          </cell>
          <cell r="H101" t="str">
            <v>C-7</v>
          </cell>
          <cell r="J101" t="str">
            <v>25</v>
          </cell>
          <cell r="K101">
            <v>11.11</v>
          </cell>
          <cell r="L101" t="str">
            <v>BAL</v>
          </cell>
          <cell r="M101">
            <v>141</v>
          </cell>
          <cell r="N101">
            <v>499</v>
          </cell>
          <cell r="O101">
            <v>136</v>
          </cell>
          <cell r="P101">
            <v>23</v>
          </cell>
          <cell r="Q101">
            <v>75</v>
          </cell>
          <cell r="R101">
            <v>65</v>
          </cell>
          <cell r="S101">
            <v>1</v>
          </cell>
          <cell r="T101">
            <v>86</v>
          </cell>
          <cell r="U101">
            <v>0.27300000000000002</v>
          </cell>
          <cell r="V101">
            <v>0.47099999999999997</v>
          </cell>
          <cell r="W101">
            <v>0.34599999999999997</v>
          </cell>
          <cell r="X101">
            <v>0.81699999999999995</v>
          </cell>
        </row>
        <row r="102">
          <cell r="A102" t="str">
            <v>Nick Markakis</v>
          </cell>
          <cell r="B102" t="str">
            <v>Kept</v>
          </cell>
          <cell r="C102" t="str">
            <v>Kept</v>
          </cell>
          <cell r="E102">
            <v>102</v>
          </cell>
          <cell r="F102">
            <v>125</v>
          </cell>
          <cell r="G102" t="str">
            <v>OF</v>
          </cell>
          <cell r="H102" t="str">
            <v>OF-24</v>
          </cell>
          <cell r="J102" t="str">
            <v>28</v>
          </cell>
          <cell r="K102">
            <v>18.43</v>
          </cell>
          <cell r="L102" t="str">
            <v>BAL</v>
          </cell>
          <cell r="M102">
            <v>160</v>
          </cell>
          <cell r="N102">
            <v>635</v>
          </cell>
          <cell r="O102">
            <v>185</v>
          </cell>
          <cell r="P102">
            <v>16</v>
          </cell>
          <cell r="Q102">
            <v>79</v>
          </cell>
          <cell r="R102">
            <v>81</v>
          </cell>
          <cell r="S102">
            <v>10</v>
          </cell>
          <cell r="T102">
            <v>81</v>
          </cell>
          <cell r="U102">
            <v>0.29099999999999998</v>
          </cell>
          <cell r="V102">
            <v>0.441</v>
          </cell>
          <cell r="W102">
            <v>0.35799999999999998</v>
          </cell>
          <cell r="X102">
            <v>0.79899999999999993</v>
          </cell>
        </row>
        <row r="103">
          <cell r="A103" t="str">
            <v>Miguel Montero</v>
          </cell>
          <cell r="C103" t="str">
            <v>Kept</v>
          </cell>
          <cell r="E103">
            <v>103</v>
          </cell>
          <cell r="F103">
            <v>101</v>
          </cell>
          <cell r="G103" t="str">
            <v>C</v>
          </cell>
          <cell r="H103" t="str">
            <v>C-8</v>
          </cell>
          <cell r="J103" t="str">
            <v>28</v>
          </cell>
          <cell r="K103">
            <v>12.29</v>
          </cell>
          <cell r="L103" t="str">
            <v>ARI</v>
          </cell>
          <cell r="M103">
            <v>131</v>
          </cell>
          <cell r="N103">
            <v>454</v>
          </cell>
          <cell r="O103">
            <v>127</v>
          </cell>
          <cell r="P103">
            <v>20</v>
          </cell>
          <cell r="Q103">
            <v>81</v>
          </cell>
          <cell r="R103">
            <v>66</v>
          </cell>
          <cell r="S103">
            <v>1</v>
          </cell>
          <cell r="T103">
            <v>92</v>
          </cell>
          <cell r="U103">
            <v>0.28000000000000003</v>
          </cell>
          <cell r="V103">
            <v>0.48699999999999999</v>
          </cell>
          <cell r="W103">
            <v>0.34399999999999997</v>
          </cell>
          <cell r="X103">
            <v>0.83099999999999996</v>
          </cell>
        </row>
        <row r="104">
          <cell r="A104" t="str">
            <v>Brandon Beachy</v>
          </cell>
          <cell r="C104" t="str">
            <v>Kept</v>
          </cell>
          <cell r="E104">
            <v>104</v>
          </cell>
          <cell r="F104">
            <v>113</v>
          </cell>
          <cell r="G104" t="str">
            <v>SP</v>
          </cell>
          <cell r="H104" t="str">
            <v>SP-29</v>
          </cell>
          <cell r="J104" t="str">
            <v>25</v>
          </cell>
          <cell r="K104">
            <v>29</v>
          </cell>
          <cell r="L104" t="str">
            <v>ATL</v>
          </cell>
          <cell r="M104">
            <v>30</v>
          </cell>
          <cell r="Y104">
            <v>12</v>
          </cell>
          <cell r="Z104">
            <v>0</v>
          </cell>
          <cell r="AA104">
            <v>169</v>
          </cell>
          <cell r="AB104">
            <v>149</v>
          </cell>
          <cell r="AC104">
            <v>15</v>
          </cell>
          <cell r="AD104">
            <v>52</v>
          </cell>
          <cell r="AE104">
            <v>195</v>
          </cell>
          <cell r="AF104">
            <v>3.25</v>
          </cell>
          <cell r="AG104">
            <v>1.1890000000000001</v>
          </cell>
          <cell r="AH104">
            <v>0</v>
          </cell>
          <cell r="AI104">
            <v>17</v>
          </cell>
          <cell r="AJ104">
            <v>10.384615384615383</v>
          </cell>
        </row>
        <row r="105">
          <cell r="A105" t="str">
            <v>Jason Heyward</v>
          </cell>
          <cell r="B105" t="str">
            <v>Kept</v>
          </cell>
          <cell r="C105" t="str">
            <v>Kept</v>
          </cell>
          <cell r="E105">
            <v>105</v>
          </cell>
          <cell r="F105">
            <v>109</v>
          </cell>
          <cell r="G105" t="str">
            <v>OF</v>
          </cell>
          <cell r="H105" t="str">
            <v>OF-25</v>
          </cell>
          <cell r="J105" t="str">
            <v>22</v>
          </cell>
          <cell r="K105">
            <v>19.559999999999999</v>
          </cell>
          <cell r="L105" t="str">
            <v>ATL</v>
          </cell>
          <cell r="M105">
            <v>146</v>
          </cell>
          <cell r="N105">
            <v>491</v>
          </cell>
          <cell r="O105">
            <v>141</v>
          </cell>
          <cell r="P105">
            <v>20</v>
          </cell>
          <cell r="Q105">
            <v>69</v>
          </cell>
          <cell r="R105">
            <v>80</v>
          </cell>
          <cell r="S105">
            <v>12</v>
          </cell>
          <cell r="T105">
            <v>111</v>
          </cell>
          <cell r="U105">
            <v>0.28699999999999998</v>
          </cell>
          <cell r="V105">
            <v>0.48499999999999999</v>
          </cell>
          <cell r="W105">
            <v>0.38</v>
          </cell>
          <cell r="X105">
            <v>0.86499999999999999</v>
          </cell>
        </row>
        <row r="106">
          <cell r="A106" t="str">
            <v>Billy Butler</v>
          </cell>
          <cell r="B106" t="str">
            <v>Kept</v>
          </cell>
          <cell r="C106" t="str">
            <v>Kept</v>
          </cell>
          <cell r="E106">
            <v>106</v>
          </cell>
          <cell r="F106">
            <v>119</v>
          </cell>
          <cell r="G106" t="str">
            <v>1B</v>
          </cell>
          <cell r="H106" t="str">
            <v>DH-1</v>
          </cell>
          <cell r="J106" t="str">
            <v>25</v>
          </cell>
          <cell r="K106">
            <v>20.34</v>
          </cell>
          <cell r="L106" t="str">
            <v>KC</v>
          </cell>
          <cell r="M106">
            <v>159</v>
          </cell>
          <cell r="N106">
            <v>600</v>
          </cell>
          <cell r="O106">
            <v>181</v>
          </cell>
          <cell r="P106">
            <v>18</v>
          </cell>
          <cell r="Q106">
            <v>89</v>
          </cell>
          <cell r="R106">
            <v>75</v>
          </cell>
          <cell r="S106">
            <v>1</v>
          </cell>
          <cell r="T106">
            <v>86</v>
          </cell>
          <cell r="U106">
            <v>0.30199999999999999</v>
          </cell>
          <cell r="V106">
            <v>0.46800000000000003</v>
          </cell>
          <cell r="W106">
            <v>0.377</v>
          </cell>
          <cell r="X106">
            <v>0.84499999999999997</v>
          </cell>
        </row>
        <row r="107">
          <cell r="A107" t="str">
            <v>Brian Wilson</v>
          </cell>
          <cell r="B107" t="str">
            <v>Kept</v>
          </cell>
          <cell r="C107" t="str">
            <v>Kept</v>
          </cell>
          <cell r="E107">
            <v>107</v>
          </cell>
          <cell r="F107">
            <v>112</v>
          </cell>
          <cell r="G107" t="str">
            <v>RP</v>
          </cell>
          <cell r="H107" t="str">
            <v>RP-6</v>
          </cell>
          <cell r="I107">
            <v>1</v>
          </cell>
          <cell r="J107" t="str">
            <v>30</v>
          </cell>
          <cell r="K107">
            <v>12.74</v>
          </cell>
          <cell r="L107" t="str">
            <v>SF</v>
          </cell>
          <cell r="M107">
            <v>64</v>
          </cell>
          <cell r="Y107">
            <v>3</v>
          </cell>
          <cell r="Z107">
            <v>39</v>
          </cell>
          <cell r="AA107">
            <v>63</v>
          </cell>
          <cell r="AB107">
            <v>53</v>
          </cell>
          <cell r="AC107">
            <v>3</v>
          </cell>
          <cell r="AD107">
            <v>28</v>
          </cell>
          <cell r="AE107">
            <v>72</v>
          </cell>
          <cell r="AF107">
            <v>2.57</v>
          </cell>
          <cell r="AG107">
            <v>1.286</v>
          </cell>
          <cell r="AH107">
            <v>4</v>
          </cell>
          <cell r="AI107">
            <v>0</v>
          </cell>
          <cell r="AJ107">
            <v>10.285714285714285</v>
          </cell>
        </row>
        <row r="108">
          <cell r="A108" t="str">
            <v>Jayson Werth</v>
          </cell>
          <cell r="E108">
            <v>108</v>
          </cell>
          <cell r="F108">
            <v>100</v>
          </cell>
          <cell r="G108" t="str">
            <v>OF</v>
          </cell>
          <cell r="H108" t="str">
            <v>OF-26</v>
          </cell>
          <cell r="J108" t="str">
            <v>32</v>
          </cell>
          <cell r="K108">
            <v>17.149999999999999</v>
          </cell>
          <cell r="L108" t="str">
            <v>WAS</v>
          </cell>
          <cell r="M108">
            <v>154</v>
          </cell>
          <cell r="N108">
            <v>560</v>
          </cell>
          <cell r="O108">
            <v>145</v>
          </cell>
          <cell r="P108">
            <v>25</v>
          </cell>
          <cell r="Q108">
            <v>74</v>
          </cell>
          <cell r="R108">
            <v>86</v>
          </cell>
          <cell r="S108">
            <v>17</v>
          </cell>
          <cell r="T108">
            <v>152</v>
          </cell>
          <cell r="U108">
            <v>0.25900000000000001</v>
          </cell>
          <cell r="V108">
            <v>0.45500000000000002</v>
          </cell>
          <cell r="W108">
            <v>0.35399999999999998</v>
          </cell>
          <cell r="X108">
            <v>0.80899999999999994</v>
          </cell>
        </row>
        <row r="109">
          <cell r="A109" t="str">
            <v>Freddie Freeman</v>
          </cell>
          <cell r="B109" t="str">
            <v>Kept</v>
          </cell>
          <cell r="C109" t="str">
            <v>RK</v>
          </cell>
          <cell r="E109">
            <v>109</v>
          </cell>
          <cell r="F109">
            <v>118</v>
          </cell>
          <cell r="G109" t="str">
            <v>1B</v>
          </cell>
          <cell r="H109" t="str">
            <v>1B-12</v>
          </cell>
          <cell r="J109" t="str">
            <v>22</v>
          </cell>
          <cell r="K109">
            <v>14.37</v>
          </cell>
          <cell r="L109" t="str">
            <v>ATL</v>
          </cell>
          <cell r="M109">
            <v>149</v>
          </cell>
          <cell r="N109">
            <v>525</v>
          </cell>
          <cell r="O109">
            <v>150</v>
          </cell>
          <cell r="P109">
            <v>20</v>
          </cell>
          <cell r="Q109">
            <v>75</v>
          </cell>
          <cell r="R109">
            <v>69</v>
          </cell>
          <cell r="S109">
            <v>5</v>
          </cell>
          <cell r="T109">
            <v>129</v>
          </cell>
          <cell r="U109">
            <v>0.28599999999999998</v>
          </cell>
          <cell r="V109">
            <v>0.46500000000000002</v>
          </cell>
          <cell r="W109">
            <v>0.35099999999999998</v>
          </cell>
          <cell r="X109">
            <v>0.81600000000000006</v>
          </cell>
        </row>
        <row r="110">
          <cell r="A110" t="str">
            <v>David Ortiz</v>
          </cell>
          <cell r="C110" t="str">
            <v>Kept</v>
          </cell>
          <cell r="E110">
            <v>110</v>
          </cell>
          <cell r="F110">
            <v>108</v>
          </cell>
          <cell r="G110" t="str">
            <v>DH</v>
          </cell>
          <cell r="H110" t="str">
            <v>DH-2</v>
          </cell>
          <cell r="J110" t="str">
            <v>36</v>
          </cell>
          <cell r="K110">
            <v>21.08</v>
          </cell>
          <cell r="L110" t="str">
            <v>BOS</v>
          </cell>
          <cell r="M110">
            <v>139</v>
          </cell>
          <cell r="N110">
            <v>499</v>
          </cell>
          <cell r="O110">
            <v>142</v>
          </cell>
          <cell r="P110">
            <v>27</v>
          </cell>
          <cell r="Q110">
            <v>89</v>
          </cell>
          <cell r="R110">
            <v>75</v>
          </cell>
          <cell r="S110">
            <v>1</v>
          </cell>
          <cell r="T110">
            <v>103</v>
          </cell>
          <cell r="U110">
            <v>0.28499999999999998</v>
          </cell>
          <cell r="V110">
            <v>0.51500000000000001</v>
          </cell>
          <cell r="W110">
            <v>0.377</v>
          </cell>
          <cell r="X110">
            <v>0.89200000000000002</v>
          </cell>
        </row>
        <row r="111">
          <cell r="A111" t="str">
            <v>Ryan Howard</v>
          </cell>
          <cell r="B111" t="str">
            <v>Kept</v>
          </cell>
          <cell r="E111">
            <v>111</v>
          </cell>
          <cell r="G111" t="str">
            <v>1B</v>
          </cell>
          <cell r="H111" t="str">
            <v>1B-13</v>
          </cell>
          <cell r="J111" t="str">
            <v>32</v>
          </cell>
          <cell r="K111">
            <v>2.21</v>
          </cell>
          <cell r="L111" t="str">
            <v>PHI</v>
          </cell>
          <cell r="M111">
            <v>75</v>
          </cell>
          <cell r="N111">
            <v>282</v>
          </cell>
          <cell r="O111">
            <v>75</v>
          </cell>
          <cell r="P111">
            <v>17</v>
          </cell>
          <cell r="Q111">
            <v>59</v>
          </cell>
          <cell r="R111">
            <v>44</v>
          </cell>
          <cell r="S111">
            <v>0</v>
          </cell>
          <cell r="T111">
            <v>90</v>
          </cell>
          <cell r="U111">
            <v>0.26600000000000001</v>
          </cell>
          <cell r="V111">
            <v>0.504</v>
          </cell>
          <cell r="W111">
            <v>0.34799999999999998</v>
          </cell>
          <cell r="X111">
            <v>0.85199999999999998</v>
          </cell>
        </row>
        <row r="112">
          <cell r="A112" t="str">
            <v>Adam Lind</v>
          </cell>
          <cell r="B112" t="str">
            <v>Kept</v>
          </cell>
          <cell r="C112" t="str">
            <v>Kept</v>
          </cell>
          <cell r="E112">
            <v>112</v>
          </cell>
          <cell r="F112">
            <v>150</v>
          </cell>
          <cell r="G112" t="str">
            <v>1B</v>
          </cell>
          <cell r="H112" t="str">
            <v>1B-14</v>
          </cell>
          <cell r="J112" t="str">
            <v>28</v>
          </cell>
          <cell r="K112">
            <v>8.61</v>
          </cell>
          <cell r="L112" t="str">
            <v>TOR</v>
          </cell>
          <cell r="M112">
            <v>138</v>
          </cell>
          <cell r="N112">
            <v>537</v>
          </cell>
          <cell r="O112">
            <v>137</v>
          </cell>
          <cell r="P112">
            <v>27</v>
          </cell>
          <cell r="Q112">
            <v>88</v>
          </cell>
          <cell r="R112">
            <v>63</v>
          </cell>
          <cell r="S112">
            <v>0</v>
          </cell>
          <cell r="T112">
            <v>115</v>
          </cell>
          <cell r="U112">
            <v>0.255</v>
          </cell>
          <cell r="V112">
            <v>0.45800000000000002</v>
          </cell>
          <cell r="W112">
            <v>0.318</v>
          </cell>
          <cell r="X112">
            <v>0.77600000000000002</v>
          </cell>
        </row>
        <row r="113">
          <cell r="A113" t="str">
            <v>Mark Reynolds</v>
          </cell>
          <cell r="B113" t="str">
            <v>Kept</v>
          </cell>
          <cell r="E113">
            <v>113</v>
          </cell>
          <cell r="F113">
            <v>116</v>
          </cell>
          <cell r="G113" t="str">
            <v>3B,1B</v>
          </cell>
          <cell r="H113" t="str">
            <v>1B/3B-15</v>
          </cell>
          <cell r="J113" t="str">
            <v>28</v>
          </cell>
          <cell r="K113">
            <v>12.79</v>
          </cell>
          <cell r="L113" t="str">
            <v>BAL</v>
          </cell>
          <cell r="M113">
            <v>152</v>
          </cell>
          <cell r="N113">
            <v>530</v>
          </cell>
          <cell r="O113">
            <v>117</v>
          </cell>
          <cell r="P113">
            <v>36</v>
          </cell>
          <cell r="Q113">
            <v>88</v>
          </cell>
          <cell r="R113">
            <v>85</v>
          </cell>
          <cell r="S113">
            <v>9</v>
          </cell>
          <cell r="T113">
            <v>203</v>
          </cell>
          <cell r="U113">
            <v>0.221</v>
          </cell>
          <cell r="V113">
            <v>0.47399999999999998</v>
          </cell>
          <cell r="W113">
            <v>0.32900000000000001</v>
          </cell>
          <cell r="X113">
            <v>0.80299999999999994</v>
          </cell>
        </row>
        <row r="114">
          <cell r="A114" t="str">
            <v>Matt Garza</v>
          </cell>
          <cell r="C114" t="str">
            <v>Kept</v>
          </cell>
          <cell r="E114">
            <v>114</v>
          </cell>
          <cell r="F114">
            <v>111</v>
          </cell>
          <cell r="G114" t="str">
            <v>SP</v>
          </cell>
          <cell r="H114" t="str">
            <v>SP-30</v>
          </cell>
          <cell r="J114" t="str">
            <v>28</v>
          </cell>
          <cell r="K114">
            <v>34.380000000000003</v>
          </cell>
          <cell r="L114" t="str">
            <v xml:space="preserve">CHC </v>
          </cell>
          <cell r="M114">
            <v>33</v>
          </cell>
          <cell r="Y114">
            <v>15</v>
          </cell>
          <cell r="Z114">
            <v>0</v>
          </cell>
          <cell r="AA114">
            <v>209</v>
          </cell>
          <cell r="AB114">
            <v>185</v>
          </cell>
          <cell r="AC114">
            <v>17</v>
          </cell>
          <cell r="AD114">
            <v>65</v>
          </cell>
          <cell r="AE114">
            <v>203</v>
          </cell>
          <cell r="AF114">
            <v>3.23</v>
          </cell>
          <cell r="AG114">
            <v>1.196</v>
          </cell>
          <cell r="AH114">
            <v>0</v>
          </cell>
          <cell r="AI114">
            <v>19</v>
          </cell>
          <cell r="AJ114">
            <v>8.741626794258373</v>
          </cell>
        </row>
        <row r="115">
          <cell r="A115" t="str">
            <v>Chris Carpenter</v>
          </cell>
          <cell r="C115" t="str">
            <v>Kept</v>
          </cell>
          <cell r="E115">
            <v>115</v>
          </cell>
          <cell r="F115">
            <v>122</v>
          </cell>
          <cell r="G115" t="str">
            <v>SP</v>
          </cell>
          <cell r="H115" t="str">
            <v>SP-31</v>
          </cell>
          <cell r="J115" t="str">
            <v>36</v>
          </cell>
          <cell r="K115">
            <v>28.41</v>
          </cell>
          <cell r="L115" t="str">
            <v>STL</v>
          </cell>
          <cell r="M115">
            <v>33</v>
          </cell>
          <cell r="Y115">
            <v>14</v>
          </cell>
          <cell r="Z115">
            <v>0</v>
          </cell>
          <cell r="AA115">
            <v>228</v>
          </cell>
          <cell r="AB115">
            <v>229</v>
          </cell>
          <cell r="AC115">
            <v>21</v>
          </cell>
          <cell r="AD115">
            <v>61</v>
          </cell>
          <cell r="AE115">
            <v>188</v>
          </cell>
          <cell r="AF115">
            <v>3.67</v>
          </cell>
          <cell r="AG115">
            <v>1.272</v>
          </cell>
          <cell r="AH115">
            <v>0</v>
          </cell>
          <cell r="AI115">
            <v>19</v>
          </cell>
          <cell r="AJ115">
            <v>7.4210526315789478</v>
          </cell>
        </row>
        <row r="116">
          <cell r="A116" t="str">
            <v>Ichiro Suzuki</v>
          </cell>
          <cell r="B116" t="str">
            <v>Kept</v>
          </cell>
          <cell r="C116" t="str">
            <v>Kept</v>
          </cell>
          <cell r="E116">
            <v>116</v>
          </cell>
          <cell r="F116">
            <v>107</v>
          </cell>
          <cell r="G116" t="str">
            <v>OF</v>
          </cell>
          <cell r="H116" t="str">
            <v>OF-27</v>
          </cell>
          <cell r="J116" t="str">
            <v>38</v>
          </cell>
          <cell r="K116">
            <v>14.95</v>
          </cell>
          <cell r="L116" t="str">
            <v>SEA</v>
          </cell>
          <cell r="M116">
            <v>160</v>
          </cell>
          <cell r="N116">
            <v>675</v>
          </cell>
          <cell r="O116">
            <v>198</v>
          </cell>
          <cell r="P116">
            <v>6</v>
          </cell>
          <cell r="Q116">
            <v>45</v>
          </cell>
          <cell r="R116">
            <v>83</v>
          </cell>
          <cell r="S116">
            <v>38</v>
          </cell>
          <cell r="T116">
            <v>70</v>
          </cell>
          <cell r="U116">
            <v>0.29299999999999998</v>
          </cell>
          <cell r="V116">
            <v>0.36699999999999999</v>
          </cell>
          <cell r="W116">
            <v>0.33700000000000002</v>
          </cell>
          <cell r="X116">
            <v>0.70399999999999996</v>
          </cell>
        </row>
        <row r="117">
          <cell r="A117" t="str">
            <v>Heath Bell</v>
          </cell>
          <cell r="C117" t="str">
            <v>Kept</v>
          </cell>
          <cell r="E117">
            <v>117</v>
          </cell>
          <cell r="F117">
            <v>126</v>
          </cell>
          <cell r="G117" t="str">
            <v>RP</v>
          </cell>
          <cell r="H117" t="str">
            <v>RP-7</v>
          </cell>
          <cell r="I117">
            <v>1</v>
          </cell>
          <cell r="J117" t="str">
            <v>34</v>
          </cell>
          <cell r="K117">
            <v>7.18</v>
          </cell>
          <cell r="L117" t="str">
            <v>MIA</v>
          </cell>
          <cell r="M117">
            <v>65</v>
          </cell>
          <cell r="Y117">
            <v>2</v>
          </cell>
          <cell r="Z117">
            <v>37</v>
          </cell>
          <cell r="AA117">
            <v>64</v>
          </cell>
          <cell r="AB117">
            <v>63</v>
          </cell>
          <cell r="AC117">
            <v>6</v>
          </cell>
          <cell r="AD117">
            <v>22</v>
          </cell>
          <cell r="AE117">
            <v>56</v>
          </cell>
          <cell r="AF117">
            <v>3.52</v>
          </cell>
          <cell r="AG117">
            <v>1.3280000000000001</v>
          </cell>
          <cell r="AH117">
            <v>5</v>
          </cell>
          <cell r="AI117">
            <v>0</v>
          </cell>
          <cell r="AJ117">
            <v>7.875</v>
          </cell>
        </row>
        <row r="118">
          <cell r="A118" t="str">
            <v>Jordan Zimmermann</v>
          </cell>
          <cell r="B118" t="str">
            <v>Kept</v>
          </cell>
          <cell r="C118" t="str">
            <v>Kept</v>
          </cell>
          <cell r="E118">
            <v>118</v>
          </cell>
          <cell r="F118">
            <v>117</v>
          </cell>
          <cell r="G118" t="str">
            <v>SP</v>
          </cell>
          <cell r="H118" t="str">
            <v>SP-32</v>
          </cell>
          <cell r="J118" t="str">
            <v>25</v>
          </cell>
          <cell r="K118">
            <v>20.86</v>
          </cell>
          <cell r="L118" t="str">
            <v>WAS</v>
          </cell>
          <cell r="M118">
            <v>29</v>
          </cell>
          <cell r="Y118">
            <v>11</v>
          </cell>
          <cell r="Z118">
            <v>0</v>
          </cell>
          <cell r="AA118">
            <v>172</v>
          </cell>
          <cell r="AB118">
            <v>160</v>
          </cell>
          <cell r="AC118">
            <v>14</v>
          </cell>
          <cell r="AD118">
            <v>40</v>
          </cell>
          <cell r="AE118">
            <v>146</v>
          </cell>
          <cell r="AF118">
            <v>3.35</v>
          </cell>
          <cell r="AG118">
            <v>1.163</v>
          </cell>
          <cell r="AH118">
            <v>0</v>
          </cell>
          <cell r="AI118">
            <v>16</v>
          </cell>
          <cell r="AJ118">
            <v>7.6395348837209296</v>
          </cell>
        </row>
        <row r="119">
          <cell r="A119" t="str">
            <v>Alex Avila</v>
          </cell>
          <cell r="C119" t="str">
            <v>Kept</v>
          </cell>
          <cell r="E119">
            <v>119</v>
          </cell>
          <cell r="F119">
            <v>110</v>
          </cell>
          <cell r="G119" t="str">
            <v>C</v>
          </cell>
          <cell r="H119" t="str">
            <v>C-9</v>
          </cell>
          <cell r="J119" t="str">
            <v>25</v>
          </cell>
          <cell r="K119">
            <v>13.86</v>
          </cell>
          <cell r="L119" t="str">
            <v>DET</v>
          </cell>
          <cell r="M119">
            <v>137</v>
          </cell>
          <cell r="N119">
            <v>430</v>
          </cell>
          <cell r="O119">
            <v>124</v>
          </cell>
          <cell r="P119">
            <v>18</v>
          </cell>
          <cell r="Q119">
            <v>75</v>
          </cell>
          <cell r="R119">
            <v>61</v>
          </cell>
          <cell r="S119">
            <v>3</v>
          </cell>
          <cell r="T119">
            <v>119</v>
          </cell>
          <cell r="U119">
            <v>0.28799999999999998</v>
          </cell>
          <cell r="V119">
            <v>0.498</v>
          </cell>
          <cell r="W119">
            <v>0.39600000000000002</v>
          </cell>
          <cell r="X119">
            <v>0.89400000000000002</v>
          </cell>
        </row>
        <row r="120">
          <cell r="A120" t="str">
            <v>Anibal Sanchez</v>
          </cell>
          <cell r="C120" t="str">
            <v>Kept</v>
          </cell>
          <cell r="E120">
            <v>120</v>
          </cell>
          <cell r="F120">
            <v>129</v>
          </cell>
          <cell r="G120" t="str">
            <v>SP</v>
          </cell>
          <cell r="H120" t="str">
            <v>SP-33</v>
          </cell>
          <cell r="J120" t="str">
            <v>28</v>
          </cell>
          <cell r="K120">
            <v>32.049999999999997</v>
          </cell>
          <cell r="L120" t="str">
            <v>MIA</v>
          </cell>
          <cell r="M120">
            <v>32</v>
          </cell>
          <cell r="Y120">
            <v>12</v>
          </cell>
          <cell r="Z120">
            <v>0</v>
          </cell>
          <cell r="AA120">
            <v>198</v>
          </cell>
          <cell r="AB120">
            <v>181</v>
          </cell>
          <cell r="AC120">
            <v>18</v>
          </cell>
          <cell r="AD120">
            <v>66</v>
          </cell>
          <cell r="AE120">
            <v>190</v>
          </cell>
          <cell r="AF120">
            <v>3.41</v>
          </cell>
          <cell r="AG120">
            <v>1.2470000000000001</v>
          </cell>
          <cell r="AH120">
            <v>0</v>
          </cell>
          <cell r="AI120">
            <v>20</v>
          </cell>
          <cell r="AJ120">
            <v>8.6363636363636367</v>
          </cell>
        </row>
        <row r="121">
          <cell r="A121" t="str">
            <v>Johnny Cueto</v>
          </cell>
          <cell r="E121">
            <v>121</v>
          </cell>
          <cell r="F121">
            <v>114</v>
          </cell>
          <cell r="G121" t="str">
            <v>SP</v>
          </cell>
          <cell r="H121" t="str">
            <v>SP-34</v>
          </cell>
          <cell r="J121" t="str">
            <v>26</v>
          </cell>
          <cell r="K121">
            <v>26.73</v>
          </cell>
          <cell r="L121" t="str">
            <v>CIN</v>
          </cell>
          <cell r="M121">
            <v>31</v>
          </cell>
          <cell r="Y121">
            <v>16</v>
          </cell>
          <cell r="Z121">
            <v>0</v>
          </cell>
          <cell r="AA121">
            <v>199</v>
          </cell>
          <cell r="AB121">
            <v>181</v>
          </cell>
          <cell r="AC121">
            <v>17</v>
          </cell>
          <cell r="AD121">
            <v>63</v>
          </cell>
          <cell r="AE121">
            <v>144</v>
          </cell>
          <cell r="AF121">
            <v>3.21</v>
          </cell>
          <cell r="AG121">
            <v>1.226</v>
          </cell>
          <cell r="AH121">
            <v>0</v>
          </cell>
          <cell r="AI121">
            <v>19</v>
          </cell>
          <cell r="AJ121">
            <v>6.5125628140703515</v>
          </cell>
        </row>
        <row r="122">
          <cell r="A122" t="str">
            <v>Jeremy Hellickson</v>
          </cell>
          <cell r="B122" t="str">
            <v>RK</v>
          </cell>
          <cell r="C122" t="str">
            <v>RK</v>
          </cell>
          <cell r="E122">
            <v>122</v>
          </cell>
          <cell r="F122">
            <v>127</v>
          </cell>
          <cell r="G122" t="str">
            <v>SP</v>
          </cell>
          <cell r="H122" t="str">
            <v>SP-35</v>
          </cell>
          <cell r="J122" t="str">
            <v>24</v>
          </cell>
          <cell r="K122">
            <v>20.96</v>
          </cell>
          <cell r="L122" t="str">
            <v>TB</v>
          </cell>
          <cell r="M122">
            <v>32</v>
          </cell>
          <cell r="Y122">
            <v>12</v>
          </cell>
          <cell r="Z122">
            <v>0</v>
          </cell>
          <cell r="AA122">
            <v>204</v>
          </cell>
          <cell r="AB122">
            <v>179</v>
          </cell>
          <cell r="AC122">
            <v>26</v>
          </cell>
          <cell r="AD122">
            <v>75</v>
          </cell>
          <cell r="AE122">
            <v>138</v>
          </cell>
          <cell r="AF122">
            <v>3.62</v>
          </cell>
          <cell r="AG122">
            <v>1.2450000000000001</v>
          </cell>
          <cell r="AH122">
            <v>0</v>
          </cell>
          <cell r="AI122">
            <v>18</v>
          </cell>
          <cell r="AJ122">
            <v>6.0882352941176476</v>
          </cell>
        </row>
        <row r="123">
          <cell r="A123" t="str">
            <v>Chris Young</v>
          </cell>
          <cell r="C123" t="str">
            <v>Kept</v>
          </cell>
          <cell r="E123">
            <v>123</v>
          </cell>
          <cell r="G123" t="str">
            <v>OF</v>
          </cell>
          <cell r="H123" t="str">
            <v>OF-28</v>
          </cell>
          <cell r="J123" t="str">
            <v>28</v>
          </cell>
          <cell r="K123">
            <v>12.71</v>
          </cell>
          <cell r="L123" t="str">
            <v>ARI</v>
          </cell>
          <cell r="M123">
            <v>152</v>
          </cell>
          <cell r="N123">
            <v>550</v>
          </cell>
          <cell r="O123">
            <v>133</v>
          </cell>
          <cell r="P123">
            <v>22</v>
          </cell>
          <cell r="Q123">
            <v>73</v>
          </cell>
          <cell r="R123">
            <v>85</v>
          </cell>
          <cell r="S123">
            <v>23</v>
          </cell>
          <cell r="T123">
            <v>141</v>
          </cell>
          <cell r="U123">
            <v>0.24199999999999999</v>
          </cell>
          <cell r="V123">
            <v>0.436</v>
          </cell>
          <cell r="W123">
            <v>0.33900000000000002</v>
          </cell>
          <cell r="X123">
            <v>0.77500000000000002</v>
          </cell>
        </row>
        <row r="124">
          <cell r="A124" t="str">
            <v>Shane Victorino</v>
          </cell>
          <cell r="C124" t="str">
            <v>Kept</v>
          </cell>
          <cell r="E124">
            <v>124</v>
          </cell>
          <cell r="F124">
            <v>75</v>
          </cell>
          <cell r="G124" t="str">
            <v>OF</v>
          </cell>
          <cell r="H124" t="str">
            <v>OF-29</v>
          </cell>
          <cell r="J124" t="str">
            <v>31</v>
          </cell>
          <cell r="K124">
            <v>18.510000000000002</v>
          </cell>
          <cell r="L124" t="str">
            <v>PHI</v>
          </cell>
          <cell r="M124">
            <v>141</v>
          </cell>
          <cell r="N124">
            <v>559</v>
          </cell>
          <cell r="O124">
            <v>153</v>
          </cell>
          <cell r="P124">
            <v>16</v>
          </cell>
          <cell r="Q124">
            <v>64</v>
          </cell>
          <cell r="R124">
            <v>93</v>
          </cell>
          <cell r="S124">
            <v>25</v>
          </cell>
          <cell r="T124">
            <v>68</v>
          </cell>
          <cell r="U124">
            <v>0.27400000000000002</v>
          </cell>
          <cell r="V124">
            <v>0.46200000000000002</v>
          </cell>
          <cell r="W124">
            <v>0.33500000000000002</v>
          </cell>
          <cell r="X124">
            <v>0.79700000000000004</v>
          </cell>
        </row>
        <row r="125">
          <cell r="A125" t="str">
            <v>Shaun Marcum</v>
          </cell>
          <cell r="C125" t="str">
            <v>Kept</v>
          </cell>
          <cell r="E125">
            <v>125</v>
          </cell>
          <cell r="F125">
            <v>145</v>
          </cell>
          <cell r="G125" t="str">
            <v>SP</v>
          </cell>
          <cell r="H125" t="str">
            <v>SP-36</v>
          </cell>
          <cell r="J125" t="str">
            <v>30</v>
          </cell>
          <cell r="K125">
            <v>17.11</v>
          </cell>
          <cell r="L125" t="str">
            <v>MIL</v>
          </cell>
          <cell r="M125">
            <v>31</v>
          </cell>
          <cell r="Y125">
            <v>12</v>
          </cell>
          <cell r="Z125">
            <v>0</v>
          </cell>
          <cell r="AA125">
            <v>188</v>
          </cell>
          <cell r="AB125">
            <v>178</v>
          </cell>
          <cell r="AC125">
            <v>25</v>
          </cell>
          <cell r="AD125">
            <v>60</v>
          </cell>
          <cell r="AE125">
            <v>149</v>
          </cell>
          <cell r="AF125">
            <v>4.0199999999999996</v>
          </cell>
          <cell r="AG125">
            <v>1.266</v>
          </cell>
          <cell r="AH125">
            <v>0</v>
          </cell>
          <cell r="AI125">
            <v>17</v>
          </cell>
          <cell r="AJ125">
            <v>7.1329787234042552</v>
          </cell>
        </row>
        <row r="126">
          <cell r="A126" t="str">
            <v>J.J. Putz</v>
          </cell>
          <cell r="C126" t="str">
            <v>Kept</v>
          </cell>
          <cell r="E126">
            <v>126</v>
          </cell>
          <cell r="F126">
            <v>134</v>
          </cell>
          <cell r="G126" t="str">
            <v>RP</v>
          </cell>
          <cell r="H126" t="str">
            <v>RP-8</v>
          </cell>
          <cell r="I126">
            <v>1</v>
          </cell>
          <cell r="J126" t="str">
            <v>35</v>
          </cell>
          <cell r="K126">
            <v>10.76</v>
          </cell>
          <cell r="L126" t="str">
            <v>ARI</v>
          </cell>
          <cell r="M126">
            <v>60</v>
          </cell>
          <cell r="Y126">
            <v>3</v>
          </cell>
          <cell r="Z126">
            <v>39</v>
          </cell>
          <cell r="AA126">
            <v>57</v>
          </cell>
          <cell r="AB126">
            <v>44</v>
          </cell>
          <cell r="AC126">
            <v>5</v>
          </cell>
          <cell r="AD126">
            <v>14</v>
          </cell>
          <cell r="AE126">
            <v>63</v>
          </cell>
          <cell r="AF126">
            <v>2.84</v>
          </cell>
          <cell r="AG126">
            <v>1.018</v>
          </cell>
          <cell r="AH126">
            <v>4</v>
          </cell>
          <cell r="AI126">
            <v>0</v>
          </cell>
          <cell r="AJ126">
            <v>9.9473684210526319</v>
          </cell>
        </row>
        <row r="127">
          <cell r="A127" t="str">
            <v>Carlos Beltran</v>
          </cell>
          <cell r="C127" t="str">
            <v>Kept</v>
          </cell>
          <cell r="E127">
            <v>127</v>
          </cell>
          <cell r="F127">
            <v>135</v>
          </cell>
          <cell r="G127" t="str">
            <v>OF</v>
          </cell>
          <cell r="H127" t="str">
            <v>OF-30</v>
          </cell>
          <cell r="J127" t="str">
            <v>34</v>
          </cell>
          <cell r="K127">
            <v>16.149999999999999</v>
          </cell>
          <cell r="L127" t="str">
            <v>STL</v>
          </cell>
          <cell r="M127">
            <v>127</v>
          </cell>
          <cell r="N127">
            <v>462</v>
          </cell>
          <cell r="O127">
            <v>136</v>
          </cell>
          <cell r="P127">
            <v>18</v>
          </cell>
          <cell r="Q127">
            <v>71</v>
          </cell>
          <cell r="R127">
            <v>65</v>
          </cell>
          <cell r="S127">
            <v>6</v>
          </cell>
          <cell r="T127">
            <v>83</v>
          </cell>
          <cell r="U127">
            <v>0.29399999999999998</v>
          </cell>
          <cell r="V127">
            <v>0.502</v>
          </cell>
          <cell r="W127">
            <v>0.38700000000000001</v>
          </cell>
          <cell r="X127">
            <v>0.88900000000000001</v>
          </cell>
        </row>
        <row r="128">
          <cell r="A128" t="str">
            <v>Jesus Montero</v>
          </cell>
          <cell r="B128" t="str">
            <v>RK</v>
          </cell>
          <cell r="C128" t="str">
            <v>RK</v>
          </cell>
          <cell r="E128">
            <v>128</v>
          </cell>
          <cell r="F128">
            <v>164</v>
          </cell>
          <cell r="G128" t="str">
            <v>C</v>
          </cell>
          <cell r="H128" t="str">
            <v>DH-3</v>
          </cell>
          <cell r="J128" t="str">
            <v>22</v>
          </cell>
          <cell r="K128">
            <v>8.32</v>
          </cell>
          <cell r="L128" t="str">
            <v>SEA</v>
          </cell>
          <cell r="M128">
            <v>120</v>
          </cell>
          <cell r="N128">
            <v>445</v>
          </cell>
          <cell r="O128">
            <v>126</v>
          </cell>
          <cell r="P128">
            <v>19</v>
          </cell>
          <cell r="Q128">
            <v>69</v>
          </cell>
          <cell r="R128">
            <v>54</v>
          </cell>
          <cell r="S128">
            <v>0</v>
          </cell>
          <cell r="T128">
            <v>135</v>
          </cell>
          <cell r="U128">
            <v>0.28299999999999997</v>
          </cell>
          <cell r="V128">
            <v>0.47</v>
          </cell>
          <cell r="W128">
            <v>0.35599999999999998</v>
          </cell>
          <cell r="X128">
            <v>0.82599999999999996</v>
          </cell>
        </row>
        <row r="129">
          <cell r="A129" t="str">
            <v>Tim Hudson</v>
          </cell>
          <cell r="E129">
            <v>129</v>
          </cell>
          <cell r="F129">
            <v>137</v>
          </cell>
          <cell r="G129" t="str">
            <v>SP</v>
          </cell>
          <cell r="H129" t="str">
            <v>SP-37</v>
          </cell>
          <cell r="J129" t="str">
            <v>36</v>
          </cell>
          <cell r="K129">
            <v>27.88</v>
          </cell>
          <cell r="L129" t="str">
            <v>ATL</v>
          </cell>
          <cell r="M129">
            <v>30</v>
          </cell>
          <cell r="Y129">
            <v>14</v>
          </cell>
          <cell r="Z129">
            <v>0</v>
          </cell>
          <cell r="AA129">
            <v>193</v>
          </cell>
          <cell r="AB129">
            <v>169</v>
          </cell>
          <cell r="AC129">
            <v>14</v>
          </cell>
          <cell r="AD129">
            <v>55</v>
          </cell>
          <cell r="AE129">
            <v>132</v>
          </cell>
          <cell r="AF129">
            <v>3.08</v>
          </cell>
          <cell r="AG129">
            <v>1.161</v>
          </cell>
          <cell r="AH129">
            <v>0</v>
          </cell>
          <cell r="AI129">
            <v>20</v>
          </cell>
          <cell r="AJ129">
            <v>6.1554404145077717</v>
          </cell>
        </row>
        <row r="130">
          <cell r="A130" t="str">
            <v>Jose Valverde</v>
          </cell>
          <cell r="C130" t="str">
            <v>Kept</v>
          </cell>
          <cell r="E130">
            <v>130</v>
          </cell>
          <cell r="F130">
            <v>120</v>
          </cell>
          <cell r="G130" t="str">
            <v>RP</v>
          </cell>
          <cell r="H130" t="str">
            <v>RP-9</v>
          </cell>
          <cell r="I130">
            <v>1</v>
          </cell>
          <cell r="J130" t="str">
            <v>34</v>
          </cell>
          <cell r="K130">
            <v>10.56</v>
          </cell>
          <cell r="L130" t="str">
            <v>DET</v>
          </cell>
          <cell r="M130">
            <v>68</v>
          </cell>
          <cell r="Y130">
            <v>2</v>
          </cell>
          <cell r="Z130">
            <v>40</v>
          </cell>
          <cell r="AA130">
            <v>65</v>
          </cell>
          <cell r="AB130">
            <v>51</v>
          </cell>
          <cell r="AC130">
            <v>6</v>
          </cell>
          <cell r="AD130">
            <v>33</v>
          </cell>
          <cell r="AE130">
            <v>61</v>
          </cell>
          <cell r="AF130">
            <v>3.05</v>
          </cell>
          <cell r="AG130">
            <v>1.292</v>
          </cell>
          <cell r="AH130">
            <v>4</v>
          </cell>
          <cell r="AI130">
            <v>0</v>
          </cell>
          <cell r="AJ130">
            <v>8.4461538461538463</v>
          </cell>
        </row>
        <row r="131">
          <cell r="A131" t="str">
            <v>Gio Gonzalez</v>
          </cell>
          <cell r="B131" t="str">
            <v>Kept</v>
          </cell>
          <cell r="C131" t="str">
            <v>Kept</v>
          </cell>
          <cell r="E131">
            <v>131</v>
          </cell>
          <cell r="F131">
            <v>106</v>
          </cell>
          <cell r="G131" t="str">
            <v>SP</v>
          </cell>
          <cell r="H131" t="str">
            <v>SP-38</v>
          </cell>
          <cell r="J131" t="str">
            <v>26</v>
          </cell>
          <cell r="K131">
            <v>28.54</v>
          </cell>
          <cell r="L131" t="str">
            <v>WAS</v>
          </cell>
          <cell r="M131">
            <v>33</v>
          </cell>
          <cell r="Y131">
            <v>15</v>
          </cell>
          <cell r="Z131">
            <v>0</v>
          </cell>
          <cell r="AA131">
            <v>205</v>
          </cell>
          <cell r="AB131">
            <v>187</v>
          </cell>
          <cell r="AC131">
            <v>18</v>
          </cell>
          <cell r="AD131">
            <v>88</v>
          </cell>
          <cell r="AE131">
            <v>191</v>
          </cell>
          <cell r="AF131">
            <v>3.47</v>
          </cell>
          <cell r="AG131">
            <v>1.341</v>
          </cell>
          <cell r="AH131">
            <v>0</v>
          </cell>
          <cell r="AI131">
            <v>18</v>
          </cell>
          <cell r="AJ131">
            <v>8.3853658536585378</v>
          </cell>
        </row>
        <row r="132">
          <cell r="A132" t="str">
            <v>Ubaldo Jimenez</v>
          </cell>
          <cell r="C132" t="str">
            <v>Kept</v>
          </cell>
          <cell r="E132">
            <v>132</v>
          </cell>
          <cell r="F132">
            <v>153</v>
          </cell>
          <cell r="G132" t="str">
            <v>SP</v>
          </cell>
          <cell r="H132" t="str">
            <v>SP-39</v>
          </cell>
          <cell r="J132" t="str">
            <v>28</v>
          </cell>
          <cell r="K132">
            <v>27.36</v>
          </cell>
          <cell r="L132" t="str">
            <v>CLE</v>
          </cell>
          <cell r="M132">
            <v>33</v>
          </cell>
          <cell r="Y132">
            <v>14</v>
          </cell>
          <cell r="Z132">
            <v>0</v>
          </cell>
          <cell r="AA132">
            <v>210</v>
          </cell>
          <cell r="AB132">
            <v>197</v>
          </cell>
          <cell r="AC132">
            <v>15</v>
          </cell>
          <cell r="AD132">
            <v>81</v>
          </cell>
          <cell r="AE132">
            <v>191</v>
          </cell>
          <cell r="AF132">
            <v>3.77</v>
          </cell>
          <cell r="AG132">
            <v>1.3240000000000001</v>
          </cell>
          <cell r="AH132">
            <v>0</v>
          </cell>
          <cell r="AI132">
            <v>19</v>
          </cell>
          <cell r="AJ132">
            <v>8.1857142857142851</v>
          </cell>
        </row>
        <row r="133">
          <cell r="A133" t="str">
            <v>Neil Walker</v>
          </cell>
          <cell r="E133">
            <v>133</v>
          </cell>
          <cell r="F133">
            <v>139</v>
          </cell>
          <cell r="G133" t="str">
            <v>2B</v>
          </cell>
          <cell r="H133" t="str">
            <v>2B-11</v>
          </cell>
          <cell r="J133" t="str">
            <v>26</v>
          </cell>
          <cell r="K133">
            <v>14.08</v>
          </cell>
          <cell r="L133" t="str">
            <v>PIT</v>
          </cell>
          <cell r="M133">
            <v>155</v>
          </cell>
          <cell r="N133">
            <v>581</v>
          </cell>
          <cell r="O133">
            <v>163</v>
          </cell>
          <cell r="P133">
            <v>15</v>
          </cell>
          <cell r="Q133">
            <v>87</v>
          </cell>
          <cell r="R133">
            <v>75</v>
          </cell>
          <cell r="S133">
            <v>9</v>
          </cell>
          <cell r="T133">
            <v>103</v>
          </cell>
          <cell r="U133">
            <v>0.28100000000000003</v>
          </cell>
          <cell r="V133">
            <v>0.439</v>
          </cell>
          <cell r="W133">
            <v>0.34</v>
          </cell>
          <cell r="X133">
            <v>0.77900000000000003</v>
          </cell>
        </row>
        <row r="134">
          <cell r="A134" t="str">
            <v>J.J. Hardy</v>
          </cell>
          <cell r="E134">
            <v>134</v>
          </cell>
          <cell r="F134">
            <v>130</v>
          </cell>
          <cell r="G134" t="str">
            <v>SS</v>
          </cell>
          <cell r="H134" t="str">
            <v>SS-8</v>
          </cell>
          <cell r="J134" t="str">
            <v>29</v>
          </cell>
          <cell r="K134">
            <v>7.46</v>
          </cell>
          <cell r="L134" t="str">
            <v>BAL</v>
          </cell>
          <cell r="M134">
            <v>134</v>
          </cell>
          <cell r="N134">
            <v>510</v>
          </cell>
          <cell r="O134">
            <v>134</v>
          </cell>
          <cell r="P134">
            <v>23</v>
          </cell>
          <cell r="Q134">
            <v>70</v>
          </cell>
          <cell r="R134">
            <v>71</v>
          </cell>
          <cell r="S134">
            <v>0</v>
          </cell>
          <cell r="T134">
            <v>90</v>
          </cell>
          <cell r="U134">
            <v>0.26300000000000001</v>
          </cell>
          <cell r="V134">
            <v>0.45300000000000001</v>
          </cell>
          <cell r="W134">
            <v>0.32300000000000001</v>
          </cell>
          <cell r="X134">
            <v>0.77600000000000002</v>
          </cell>
        </row>
        <row r="135">
          <cell r="A135" t="str">
            <v>Alexei Ramirez</v>
          </cell>
          <cell r="C135" t="str">
            <v>Kept</v>
          </cell>
          <cell r="E135">
            <v>135</v>
          </cell>
          <cell r="F135">
            <v>165</v>
          </cell>
          <cell r="G135" t="str">
            <v>SS</v>
          </cell>
          <cell r="H135" t="str">
            <v>SS-9</v>
          </cell>
          <cell r="J135" t="str">
            <v>30</v>
          </cell>
          <cell r="K135">
            <v>10.36</v>
          </cell>
          <cell r="L135" t="str">
            <v>CWS</v>
          </cell>
          <cell r="M135">
            <v>156</v>
          </cell>
          <cell r="N135">
            <v>592</v>
          </cell>
          <cell r="O135">
            <v>163</v>
          </cell>
          <cell r="P135">
            <v>16</v>
          </cell>
          <cell r="Q135">
            <v>70</v>
          </cell>
          <cell r="R135">
            <v>80</v>
          </cell>
          <cell r="S135">
            <v>10</v>
          </cell>
          <cell r="T135">
            <v>82</v>
          </cell>
          <cell r="U135">
            <v>0.27500000000000002</v>
          </cell>
          <cell r="V135">
            <v>0.41</v>
          </cell>
          <cell r="W135">
            <v>0.33200000000000002</v>
          </cell>
          <cell r="X135">
            <v>0.74199999999999999</v>
          </cell>
        </row>
        <row r="136">
          <cell r="A136" t="str">
            <v>Joel Hanrahan</v>
          </cell>
          <cell r="C136" t="str">
            <v>Kept</v>
          </cell>
          <cell r="E136">
            <v>136</v>
          </cell>
          <cell r="F136">
            <v>128</v>
          </cell>
          <cell r="G136" t="str">
            <v>RP</v>
          </cell>
          <cell r="H136" t="str">
            <v>RP-10</v>
          </cell>
          <cell r="I136">
            <v>1</v>
          </cell>
          <cell r="J136" t="str">
            <v>30</v>
          </cell>
          <cell r="K136">
            <v>11.72</v>
          </cell>
          <cell r="L136" t="str">
            <v>PIT</v>
          </cell>
          <cell r="M136">
            <v>71</v>
          </cell>
          <cell r="Y136">
            <v>3</v>
          </cell>
          <cell r="Z136">
            <v>38</v>
          </cell>
          <cell r="AA136">
            <v>70</v>
          </cell>
          <cell r="AB136">
            <v>59</v>
          </cell>
          <cell r="AC136">
            <v>3</v>
          </cell>
          <cell r="AD136">
            <v>21</v>
          </cell>
          <cell r="AE136">
            <v>70</v>
          </cell>
          <cell r="AF136">
            <v>2.83</v>
          </cell>
          <cell r="AG136">
            <v>1.143</v>
          </cell>
          <cell r="AH136">
            <v>4</v>
          </cell>
          <cell r="AI136">
            <v>0</v>
          </cell>
          <cell r="AJ136">
            <v>9</v>
          </cell>
        </row>
        <row r="137">
          <cell r="A137" t="str">
            <v>Nick Swisher</v>
          </cell>
          <cell r="E137">
            <v>137</v>
          </cell>
          <cell r="F137">
            <v>121</v>
          </cell>
          <cell r="G137" t="str">
            <v>OF,1B</v>
          </cell>
          <cell r="H137" t="str">
            <v>OF-31</v>
          </cell>
          <cell r="J137" t="str">
            <v>31</v>
          </cell>
          <cell r="K137">
            <v>17.53</v>
          </cell>
          <cell r="L137" t="str">
            <v>NYY</v>
          </cell>
          <cell r="M137">
            <v>150</v>
          </cell>
          <cell r="N137">
            <v>535</v>
          </cell>
          <cell r="O137">
            <v>144</v>
          </cell>
          <cell r="P137">
            <v>26</v>
          </cell>
          <cell r="Q137">
            <v>86</v>
          </cell>
          <cell r="R137">
            <v>85</v>
          </cell>
          <cell r="S137">
            <v>1</v>
          </cell>
          <cell r="T137">
            <v>124</v>
          </cell>
          <cell r="U137">
            <v>0.26900000000000002</v>
          </cell>
          <cell r="V137">
            <v>0.47899999999999998</v>
          </cell>
          <cell r="W137">
            <v>0.374</v>
          </cell>
          <cell r="X137">
            <v>0.85299999999999998</v>
          </cell>
        </row>
        <row r="138">
          <cell r="A138" t="str">
            <v>Cameron Maybin</v>
          </cell>
          <cell r="C138" t="str">
            <v>Kept</v>
          </cell>
          <cell r="E138">
            <v>138</v>
          </cell>
          <cell r="F138">
            <v>102</v>
          </cell>
          <cell r="G138" t="str">
            <v>OF</v>
          </cell>
          <cell r="H138" t="str">
            <v>OF-32</v>
          </cell>
          <cell r="J138" t="str">
            <v>24</v>
          </cell>
          <cell r="K138">
            <v>14.52</v>
          </cell>
          <cell r="L138" t="str">
            <v>SD</v>
          </cell>
          <cell r="M138">
            <v>149</v>
          </cell>
          <cell r="N138">
            <v>547</v>
          </cell>
          <cell r="O138">
            <v>149</v>
          </cell>
          <cell r="P138">
            <v>11</v>
          </cell>
          <cell r="Q138">
            <v>52</v>
          </cell>
          <cell r="R138">
            <v>89</v>
          </cell>
          <cell r="S138">
            <v>33</v>
          </cell>
          <cell r="T138">
            <v>137</v>
          </cell>
          <cell r="U138">
            <v>0.27200000000000002</v>
          </cell>
          <cell r="V138">
            <v>0.41299999999999998</v>
          </cell>
          <cell r="W138">
            <v>0.33600000000000002</v>
          </cell>
          <cell r="X138">
            <v>0.749</v>
          </cell>
        </row>
        <row r="139">
          <cell r="A139" t="str">
            <v>Neftali Feliz</v>
          </cell>
          <cell r="B139" t="str">
            <v>Kept</v>
          </cell>
          <cell r="C139" t="str">
            <v>Kept</v>
          </cell>
          <cell r="E139">
            <v>139</v>
          </cell>
          <cell r="F139">
            <v>156</v>
          </cell>
          <cell r="G139" t="str">
            <v>RP</v>
          </cell>
          <cell r="H139" t="str">
            <v>SP/RP-11</v>
          </cell>
          <cell r="I139">
            <v>3</v>
          </cell>
          <cell r="J139" t="str">
            <v>23</v>
          </cell>
          <cell r="K139">
            <v>10.45</v>
          </cell>
          <cell r="L139" t="str">
            <v>TEX</v>
          </cell>
          <cell r="M139">
            <v>26</v>
          </cell>
          <cell r="Y139">
            <v>8</v>
          </cell>
          <cell r="Z139">
            <v>0</v>
          </cell>
          <cell r="AA139">
            <v>159</v>
          </cell>
          <cell r="AB139">
            <v>144</v>
          </cell>
          <cell r="AC139">
            <v>12</v>
          </cell>
          <cell r="AD139">
            <v>76</v>
          </cell>
          <cell r="AE139">
            <v>129</v>
          </cell>
          <cell r="AF139">
            <v>4.13</v>
          </cell>
          <cell r="AG139">
            <v>1.3839999999999999</v>
          </cell>
          <cell r="AH139">
            <v>0</v>
          </cell>
          <cell r="AI139">
            <v>15</v>
          </cell>
          <cell r="AJ139">
            <v>7.3018867924528301</v>
          </cell>
        </row>
        <row r="140">
          <cell r="A140" t="str">
            <v>Mark Trumbo</v>
          </cell>
          <cell r="E140">
            <v>140</v>
          </cell>
          <cell r="F140">
            <v>138</v>
          </cell>
          <cell r="G140" t="str">
            <v>OF,1B</v>
          </cell>
          <cell r="H140" t="str">
            <v>1B-16</v>
          </cell>
          <cell r="J140" t="str">
            <v>26</v>
          </cell>
          <cell r="K140">
            <v>7.28</v>
          </cell>
          <cell r="L140" t="str">
            <v>LAA</v>
          </cell>
          <cell r="M140">
            <v>110</v>
          </cell>
          <cell r="N140">
            <v>408</v>
          </cell>
          <cell r="O140">
            <v>110</v>
          </cell>
          <cell r="P140">
            <v>20</v>
          </cell>
          <cell r="Q140">
            <v>71</v>
          </cell>
          <cell r="R140">
            <v>52</v>
          </cell>
          <cell r="S140">
            <v>5</v>
          </cell>
          <cell r="T140">
            <v>120</v>
          </cell>
          <cell r="U140">
            <v>0.27</v>
          </cell>
          <cell r="V140">
            <v>0.48499999999999999</v>
          </cell>
          <cell r="W140">
            <v>0.314</v>
          </cell>
          <cell r="X140">
            <v>0.79899999999999993</v>
          </cell>
        </row>
        <row r="141">
          <cell r="A141" t="str">
            <v>Erick Aybar</v>
          </cell>
          <cell r="E141">
            <v>141</v>
          </cell>
          <cell r="F141">
            <v>144</v>
          </cell>
          <cell r="G141" t="str">
            <v>SS</v>
          </cell>
          <cell r="H141" t="str">
            <v>SS-10</v>
          </cell>
          <cell r="J141" t="str">
            <v>28</v>
          </cell>
          <cell r="K141">
            <v>7.75</v>
          </cell>
          <cell r="L141" t="str">
            <v>LAA</v>
          </cell>
          <cell r="M141">
            <v>147</v>
          </cell>
          <cell r="N141">
            <v>567</v>
          </cell>
          <cell r="O141">
            <v>156</v>
          </cell>
          <cell r="P141">
            <v>8</v>
          </cell>
          <cell r="Q141">
            <v>51</v>
          </cell>
          <cell r="R141">
            <v>74</v>
          </cell>
          <cell r="S141">
            <v>26</v>
          </cell>
          <cell r="T141">
            <v>67</v>
          </cell>
          <cell r="U141">
            <v>0.27500000000000002</v>
          </cell>
          <cell r="V141">
            <v>0.39200000000000002</v>
          </cell>
          <cell r="W141">
            <v>0.32300000000000001</v>
          </cell>
          <cell r="X141">
            <v>0.71500000000000008</v>
          </cell>
        </row>
        <row r="142">
          <cell r="A142" t="str">
            <v>Joakim Soria</v>
          </cell>
          <cell r="B142" t="str">
            <v>Kept</v>
          </cell>
          <cell r="C142" t="str">
            <v>Kept</v>
          </cell>
          <cell r="E142">
            <v>142</v>
          </cell>
          <cell r="F142">
            <v>166</v>
          </cell>
          <cell r="G142" t="str">
            <v>RP</v>
          </cell>
          <cell r="H142" t="str">
            <v>RP-12</v>
          </cell>
          <cell r="I142">
            <v>1</v>
          </cell>
          <cell r="J142" t="str">
            <v>27</v>
          </cell>
          <cell r="K142">
            <v>7.85</v>
          </cell>
          <cell r="L142" t="str">
            <v>KC</v>
          </cell>
          <cell r="M142">
            <v>61</v>
          </cell>
          <cell r="Y142">
            <v>1</v>
          </cell>
          <cell r="Z142">
            <v>34</v>
          </cell>
          <cell r="AA142">
            <v>62</v>
          </cell>
          <cell r="AB142">
            <v>53</v>
          </cell>
          <cell r="AC142">
            <v>5</v>
          </cell>
          <cell r="AD142">
            <v>19</v>
          </cell>
          <cell r="AE142">
            <v>64</v>
          </cell>
          <cell r="AF142">
            <v>2.9</v>
          </cell>
          <cell r="AG142">
            <v>1.161</v>
          </cell>
          <cell r="AH142">
            <v>4</v>
          </cell>
          <cell r="AI142">
            <v>0</v>
          </cell>
          <cell r="AJ142">
            <v>9.2903225806451601</v>
          </cell>
        </row>
        <row r="143">
          <cell r="A143" t="str">
            <v>Matt Moore</v>
          </cell>
          <cell r="C143" t="str">
            <v>RK</v>
          </cell>
          <cell r="E143">
            <v>143</v>
          </cell>
          <cell r="F143">
            <v>99</v>
          </cell>
          <cell r="G143" t="str">
            <v>SP</v>
          </cell>
          <cell r="H143" t="str">
            <v>RP-13</v>
          </cell>
          <cell r="J143" t="str">
            <v>22</v>
          </cell>
          <cell r="K143">
            <v>28.87</v>
          </cell>
          <cell r="L143" t="str">
            <v>TB</v>
          </cell>
          <cell r="M143">
            <v>31</v>
          </cell>
          <cell r="Y143">
            <v>14</v>
          </cell>
          <cell r="Z143">
            <v>0</v>
          </cell>
          <cell r="AA143">
            <v>173</v>
          </cell>
          <cell r="AB143">
            <v>137</v>
          </cell>
          <cell r="AC143">
            <v>13</v>
          </cell>
          <cell r="AD143">
            <v>67</v>
          </cell>
          <cell r="AE143">
            <v>183</v>
          </cell>
          <cell r="AF143">
            <v>2.91</v>
          </cell>
          <cell r="AG143">
            <v>1.179</v>
          </cell>
          <cell r="AH143">
            <v>0</v>
          </cell>
          <cell r="AI143">
            <v>16</v>
          </cell>
          <cell r="AJ143">
            <v>9.5202312138728331</v>
          </cell>
        </row>
        <row r="144">
          <cell r="A144" t="str">
            <v>Ryan Madson</v>
          </cell>
          <cell r="C144" t="str">
            <v>Kept</v>
          </cell>
          <cell r="E144">
            <v>144</v>
          </cell>
          <cell r="F144">
            <v>141</v>
          </cell>
          <cell r="G144" t="str">
            <v>RP</v>
          </cell>
          <cell r="H144" t="str">
            <v>RP-14</v>
          </cell>
          <cell r="I144">
            <v>1</v>
          </cell>
          <cell r="J144" t="str">
            <v>31</v>
          </cell>
          <cell r="K144">
            <v>11.61</v>
          </cell>
          <cell r="L144" t="str">
            <v>CIN</v>
          </cell>
          <cell r="M144">
            <v>65</v>
          </cell>
          <cell r="Y144">
            <v>5</v>
          </cell>
          <cell r="Z144">
            <v>36</v>
          </cell>
          <cell r="AA144">
            <v>62</v>
          </cell>
          <cell r="AB144">
            <v>49</v>
          </cell>
          <cell r="AC144">
            <v>3</v>
          </cell>
          <cell r="AD144">
            <v>18</v>
          </cell>
          <cell r="AE144">
            <v>68</v>
          </cell>
          <cell r="AF144">
            <v>2.4700000000000002</v>
          </cell>
          <cell r="AG144">
            <v>1.081</v>
          </cell>
          <cell r="AH144">
            <v>5</v>
          </cell>
          <cell r="AI144">
            <v>0</v>
          </cell>
          <cell r="AJ144">
            <v>9.870967741935484</v>
          </cell>
        </row>
        <row r="145">
          <cell r="A145" t="str">
            <v>Derek Jeter</v>
          </cell>
          <cell r="C145" t="str">
            <v>Kept</v>
          </cell>
          <cell r="E145">
            <v>145</v>
          </cell>
          <cell r="F145">
            <v>123</v>
          </cell>
          <cell r="G145" t="str">
            <v>SS</v>
          </cell>
          <cell r="H145" t="str">
            <v>SS-11</v>
          </cell>
          <cell r="J145" t="str">
            <v>37</v>
          </cell>
          <cell r="K145">
            <v>17.940000000000001</v>
          </cell>
          <cell r="L145" t="str">
            <v>NYY</v>
          </cell>
          <cell r="M145">
            <v>150</v>
          </cell>
          <cell r="N145">
            <v>626</v>
          </cell>
          <cell r="O145">
            <v>184</v>
          </cell>
          <cell r="P145">
            <v>9</v>
          </cell>
          <cell r="Q145">
            <v>67</v>
          </cell>
          <cell r="R145">
            <v>101</v>
          </cell>
          <cell r="S145">
            <v>20</v>
          </cell>
          <cell r="T145">
            <v>79</v>
          </cell>
          <cell r="U145">
            <v>0.29399999999999998</v>
          </cell>
          <cell r="V145">
            <v>0.39100000000000001</v>
          </cell>
          <cell r="W145">
            <v>0.35699999999999998</v>
          </cell>
          <cell r="X145">
            <v>0.748</v>
          </cell>
        </row>
        <row r="146">
          <cell r="A146" t="str">
            <v>Michael Cuddyer</v>
          </cell>
          <cell r="C146" t="str">
            <v>Kept</v>
          </cell>
          <cell r="E146">
            <v>146</v>
          </cell>
          <cell r="F146">
            <v>94</v>
          </cell>
          <cell r="G146" t="str">
            <v>2B,OF,1B</v>
          </cell>
          <cell r="H146" t="str">
            <v>1B/OF-17</v>
          </cell>
          <cell r="J146" t="str">
            <v>33</v>
          </cell>
          <cell r="K146">
            <v>27</v>
          </cell>
          <cell r="L146" t="str">
            <v>COL</v>
          </cell>
          <cell r="M146">
            <v>147</v>
          </cell>
          <cell r="N146">
            <v>566</v>
          </cell>
          <cell r="O146">
            <v>162</v>
          </cell>
          <cell r="P146">
            <v>28</v>
          </cell>
          <cell r="Q146">
            <v>93</v>
          </cell>
          <cell r="R146">
            <v>97</v>
          </cell>
          <cell r="S146">
            <v>8</v>
          </cell>
          <cell r="T146">
            <v>93</v>
          </cell>
          <cell r="U146">
            <v>0.28599999999999998</v>
          </cell>
          <cell r="V146">
            <v>0.51200000000000001</v>
          </cell>
          <cell r="W146">
            <v>0.34899999999999998</v>
          </cell>
          <cell r="X146">
            <v>0.86099999999999999</v>
          </cell>
        </row>
        <row r="147">
          <cell r="A147" t="str">
            <v>Logan Morrison</v>
          </cell>
          <cell r="C147" t="str">
            <v>RK</v>
          </cell>
          <cell r="E147">
            <v>147</v>
          </cell>
          <cell r="F147">
            <v>146</v>
          </cell>
          <cell r="G147" t="str">
            <v>OF</v>
          </cell>
          <cell r="H147" t="str">
            <v>OF-33</v>
          </cell>
          <cell r="J147" t="str">
            <v>24</v>
          </cell>
          <cell r="K147">
            <v>17.16</v>
          </cell>
          <cell r="L147" t="str">
            <v>MIA</v>
          </cell>
          <cell r="M147">
            <v>142</v>
          </cell>
          <cell r="N147">
            <v>530</v>
          </cell>
          <cell r="O147">
            <v>146</v>
          </cell>
          <cell r="P147">
            <v>21</v>
          </cell>
          <cell r="Q147">
            <v>83</v>
          </cell>
          <cell r="R147">
            <v>81</v>
          </cell>
          <cell r="S147">
            <v>3</v>
          </cell>
          <cell r="T147">
            <v>111</v>
          </cell>
          <cell r="U147">
            <v>0.27500000000000002</v>
          </cell>
          <cell r="V147">
            <v>0.48499999999999999</v>
          </cell>
          <cell r="W147">
            <v>0.376</v>
          </cell>
          <cell r="X147">
            <v>0.86099999999999999</v>
          </cell>
        </row>
        <row r="148">
          <cell r="A148" t="str">
            <v>Martin Prado</v>
          </cell>
          <cell r="C148" t="str">
            <v>Kept</v>
          </cell>
          <cell r="E148">
            <v>148</v>
          </cell>
          <cell r="F148">
            <v>191</v>
          </cell>
          <cell r="G148" t="str">
            <v>3B,OF</v>
          </cell>
          <cell r="H148" t="str">
            <v>3B/OF-11</v>
          </cell>
          <cell r="J148" t="str">
            <v>28</v>
          </cell>
          <cell r="K148">
            <v>9.98</v>
          </cell>
          <cell r="L148" t="str">
            <v>ATL</v>
          </cell>
          <cell r="M148">
            <v>142</v>
          </cell>
          <cell r="N148">
            <v>589</v>
          </cell>
          <cell r="O148">
            <v>168</v>
          </cell>
          <cell r="P148">
            <v>14</v>
          </cell>
          <cell r="Q148">
            <v>63</v>
          </cell>
          <cell r="R148">
            <v>82</v>
          </cell>
          <cell r="S148">
            <v>4</v>
          </cell>
          <cell r="T148">
            <v>64</v>
          </cell>
          <cell r="U148">
            <v>0.28499999999999998</v>
          </cell>
          <cell r="V148">
            <v>0.42299999999999999</v>
          </cell>
          <cell r="W148">
            <v>0.32700000000000001</v>
          </cell>
          <cell r="X148">
            <v>0.75</v>
          </cell>
        </row>
        <row r="149">
          <cell r="A149" t="str">
            <v>Max Scherzer</v>
          </cell>
          <cell r="C149" t="str">
            <v>Kept</v>
          </cell>
          <cell r="E149">
            <v>149</v>
          </cell>
          <cell r="F149">
            <v>148</v>
          </cell>
          <cell r="G149" t="str">
            <v>SP</v>
          </cell>
          <cell r="H149" t="str">
            <v>SP-40</v>
          </cell>
          <cell r="J149" t="str">
            <v>27</v>
          </cell>
          <cell r="K149">
            <v>23.64</v>
          </cell>
          <cell r="L149" t="str">
            <v>DET</v>
          </cell>
          <cell r="M149">
            <v>33</v>
          </cell>
          <cell r="Y149">
            <v>16</v>
          </cell>
          <cell r="Z149">
            <v>0</v>
          </cell>
          <cell r="AA149">
            <v>198</v>
          </cell>
          <cell r="AB149">
            <v>193</v>
          </cell>
          <cell r="AC149">
            <v>23</v>
          </cell>
          <cell r="AD149">
            <v>65</v>
          </cell>
          <cell r="AE149">
            <v>188</v>
          </cell>
          <cell r="AF149">
            <v>3.82</v>
          </cell>
          <cell r="AG149">
            <v>1.3029999999999999</v>
          </cell>
          <cell r="AH149">
            <v>0</v>
          </cell>
          <cell r="AI149">
            <v>17</v>
          </cell>
          <cell r="AJ149">
            <v>8.545454545454545</v>
          </cell>
        </row>
        <row r="150">
          <cell r="A150" t="str">
            <v>Andre Ethier</v>
          </cell>
          <cell r="C150" t="str">
            <v>Kept</v>
          </cell>
          <cell r="E150">
            <v>150</v>
          </cell>
          <cell r="F150">
            <v>131</v>
          </cell>
          <cell r="G150" t="str">
            <v>OF</v>
          </cell>
          <cell r="H150" t="str">
            <v>OF-34</v>
          </cell>
          <cell r="J150" t="str">
            <v>29</v>
          </cell>
          <cell r="K150">
            <v>21.82</v>
          </cell>
          <cell r="L150" t="str">
            <v>LAD</v>
          </cell>
          <cell r="M150">
            <v>147</v>
          </cell>
          <cell r="N150">
            <v>538</v>
          </cell>
          <cell r="O150">
            <v>157</v>
          </cell>
          <cell r="P150">
            <v>24</v>
          </cell>
          <cell r="Q150">
            <v>87</v>
          </cell>
          <cell r="R150">
            <v>83</v>
          </cell>
          <cell r="S150">
            <v>2</v>
          </cell>
          <cell r="T150">
            <v>108</v>
          </cell>
          <cell r="U150">
            <v>0.29199999999999998</v>
          </cell>
          <cell r="V150">
            <v>0.498</v>
          </cell>
          <cell r="W150">
            <v>0.36899999999999999</v>
          </cell>
          <cell r="X150">
            <v>0.86699999999999999</v>
          </cell>
        </row>
        <row r="151">
          <cell r="A151" t="str">
            <v>Ervin Santana</v>
          </cell>
          <cell r="E151">
            <v>151</v>
          </cell>
          <cell r="F151">
            <v>147</v>
          </cell>
          <cell r="G151" t="str">
            <v>SP</v>
          </cell>
          <cell r="H151" t="str">
            <v>SP-41</v>
          </cell>
          <cell r="J151" t="str">
            <v>29</v>
          </cell>
          <cell r="K151">
            <v>20.07</v>
          </cell>
          <cell r="L151" t="str">
            <v>LAA</v>
          </cell>
          <cell r="M151">
            <v>32</v>
          </cell>
          <cell r="Y151">
            <v>13</v>
          </cell>
          <cell r="Z151">
            <v>0</v>
          </cell>
          <cell r="AA151">
            <v>212</v>
          </cell>
          <cell r="AB151">
            <v>204</v>
          </cell>
          <cell r="AC151">
            <v>26</v>
          </cell>
          <cell r="AD151">
            <v>68</v>
          </cell>
          <cell r="AE151">
            <v>163</v>
          </cell>
          <cell r="AF151">
            <v>3.74</v>
          </cell>
          <cell r="AG151">
            <v>1.2829999999999999</v>
          </cell>
          <cell r="AH151">
            <v>0</v>
          </cell>
          <cell r="AI151">
            <v>16</v>
          </cell>
          <cell r="AJ151">
            <v>6.9198113207547172</v>
          </cell>
        </row>
        <row r="152">
          <cell r="A152" t="str">
            <v>Danny Espinosa</v>
          </cell>
          <cell r="E152">
            <v>152</v>
          </cell>
          <cell r="F152">
            <v>149</v>
          </cell>
          <cell r="G152" t="str">
            <v>2B</v>
          </cell>
          <cell r="H152" t="str">
            <v>2B-12</v>
          </cell>
          <cell r="J152" t="str">
            <v>24</v>
          </cell>
          <cell r="K152">
            <v>11.24</v>
          </cell>
          <cell r="L152" t="str">
            <v>WAS</v>
          </cell>
          <cell r="M152">
            <v>145</v>
          </cell>
          <cell r="N152">
            <v>535</v>
          </cell>
          <cell r="O152">
            <v>133</v>
          </cell>
          <cell r="P152">
            <v>22</v>
          </cell>
          <cell r="Q152">
            <v>73</v>
          </cell>
          <cell r="R152">
            <v>77</v>
          </cell>
          <cell r="S152">
            <v>19</v>
          </cell>
          <cell r="T152">
            <v>159</v>
          </cell>
          <cell r="U152">
            <v>0.249</v>
          </cell>
          <cell r="V152">
            <v>0.439</v>
          </cell>
          <cell r="W152">
            <v>0.32600000000000001</v>
          </cell>
          <cell r="X152">
            <v>0.76500000000000001</v>
          </cell>
        </row>
        <row r="153">
          <cell r="A153" t="str">
            <v>Jordan Walden</v>
          </cell>
          <cell r="C153" t="str">
            <v>Kept</v>
          </cell>
          <cell r="E153">
            <v>153</v>
          </cell>
          <cell r="F153">
            <v>158</v>
          </cell>
          <cell r="G153" t="str">
            <v>RP</v>
          </cell>
          <cell r="H153" t="str">
            <v>RP-15</v>
          </cell>
          <cell r="I153">
            <v>1</v>
          </cell>
          <cell r="J153" t="str">
            <v>24</v>
          </cell>
          <cell r="K153">
            <v>7.16</v>
          </cell>
          <cell r="L153" t="str">
            <v>LAA</v>
          </cell>
          <cell r="M153">
            <v>58</v>
          </cell>
          <cell r="Y153">
            <v>3</v>
          </cell>
          <cell r="Z153">
            <v>32</v>
          </cell>
          <cell r="AA153">
            <v>65</v>
          </cell>
          <cell r="AB153">
            <v>56</v>
          </cell>
          <cell r="AC153">
            <v>3</v>
          </cell>
          <cell r="AD153">
            <v>29</v>
          </cell>
          <cell r="AE153">
            <v>72</v>
          </cell>
          <cell r="AF153">
            <v>3.05</v>
          </cell>
          <cell r="AG153">
            <v>1.3080000000000001</v>
          </cell>
          <cell r="AH153">
            <v>4</v>
          </cell>
          <cell r="AI153">
            <v>0</v>
          </cell>
          <cell r="AJ153">
            <v>9.9692307692307693</v>
          </cell>
        </row>
        <row r="154">
          <cell r="A154" t="str">
            <v>Melky Cabrera</v>
          </cell>
          <cell r="E154">
            <v>154</v>
          </cell>
          <cell r="F154">
            <v>170</v>
          </cell>
          <cell r="G154" t="str">
            <v>OF</v>
          </cell>
          <cell r="H154" t="str">
            <v>OF-35</v>
          </cell>
          <cell r="J154" t="str">
            <v>27</v>
          </cell>
          <cell r="K154">
            <v>14.03</v>
          </cell>
          <cell r="L154" t="str">
            <v>SF</v>
          </cell>
          <cell r="M154">
            <v>152</v>
          </cell>
          <cell r="N154">
            <v>563</v>
          </cell>
          <cell r="O154">
            <v>162</v>
          </cell>
          <cell r="P154">
            <v>13</v>
          </cell>
          <cell r="Q154">
            <v>69</v>
          </cell>
          <cell r="R154">
            <v>79</v>
          </cell>
          <cell r="S154">
            <v>14</v>
          </cell>
          <cell r="T154">
            <v>81</v>
          </cell>
          <cell r="U154">
            <v>0.28799999999999998</v>
          </cell>
          <cell r="V154">
            <v>0.435</v>
          </cell>
          <cell r="W154">
            <v>0.34399999999999997</v>
          </cell>
          <cell r="X154">
            <v>0.77899999999999991</v>
          </cell>
        </row>
        <row r="155">
          <cell r="A155" t="str">
            <v>Doug Fister</v>
          </cell>
          <cell r="B155" t="str">
            <v>Kept</v>
          </cell>
          <cell r="E155">
            <v>155</v>
          </cell>
          <cell r="F155">
            <v>181</v>
          </cell>
          <cell r="G155" t="str">
            <v>SP</v>
          </cell>
          <cell r="H155" t="str">
            <v>SP-42</v>
          </cell>
          <cell r="J155" t="str">
            <v>28</v>
          </cell>
          <cell r="K155">
            <v>16.579999999999998</v>
          </cell>
          <cell r="L155" t="str">
            <v>DET</v>
          </cell>
          <cell r="M155">
            <v>30</v>
          </cell>
          <cell r="Y155">
            <v>12</v>
          </cell>
          <cell r="Z155">
            <v>0</v>
          </cell>
          <cell r="AA155">
            <v>193</v>
          </cell>
          <cell r="AB155">
            <v>191</v>
          </cell>
          <cell r="AC155">
            <v>13</v>
          </cell>
          <cell r="AD155">
            <v>34</v>
          </cell>
          <cell r="AE155">
            <v>122</v>
          </cell>
          <cell r="AF155">
            <v>3.4</v>
          </cell>
          <cell r="AG155">
            <v>1.1659999999999999</v>
          </cell>
          <cell r="AH155">
            <v>0</v>
          </cell>
          <cell r="AI155">
            <v>15</v>
          </cell>
          <cell r="AJ155">
            <v>5.6891191709844566</v>
          </cell>
        </row>
        <row r="156">
          <cell r="A156" t="str">
            <v>Jason Kipnis</v>
          </cell>
          <cell r="E156">
            <v>156</v>
          </cell>
          <cell r="F156">
            <v>161</v>
          </cell>
          <cell r="G156" t="str">
            <v>2B</v>
          </cell>
          <cell r="H156" t="str">
            <v>2B-13</v>
          </cell>
          <cell r="J156" t="str">
            <v>24</v>
          </cell>
          <cell r="K156">
            <v>13.9</v>
          </cell>
          <cell r="L156" t="str">
            <v>CLE</v>
          </cell>
          <cell r="M156">
            <v>133</v>
          </cell>
          <cell r="N156">
            <v>508</v>
          </cell>
          <cell r="O156">
            <v>142</v>
          </cell>
          <cell r="P156">
            <v>16</v>
          </cell>
          <cell r="Q156">
            <v>67</v>
          </cell>
          <cell r="R156">
            <v>79</v>
          </cell>
          <cell r="S156">
            <v>13</v>
          </cell>
          <cell r="T156">
            <v>122</v>
          </cell>
          <cell r="U156">
            <v>0.28000000000000003</v>
          </cell>
          <cell r="V156">
            <v>0.45700000000000002</v>
          </cell>
          <cell r="W156">
            <v>0.34300000000000003</v>
          </cell>
          <cell r="X156">
            <v>0.8</v>
          </cell>
        </row>
        <row r="157">
          <cell r="A157" t="str">
            <v>Jhonny Peralta</v>
          </cell>
          <cell r="C157" t="str">
            <v>Kept</v>
          </cell>
          <cell r="E157">
            <v>157</v>
          </cell>
          <cell r="F157">
            <v>175</v>
          </cell>
          <cell r="G157" t="str">
            <v>SS</v>
          </cell>
          <cell r="H157" t="str">
            <v>SS-12</v>
          </cell>
          <cell r="J157" t="str">
            <v>29</v>
          </cell>
          <cell r="K157">
            <v>3.59</v>
          </cell>
          <cell r="L157" t="str">
            <v>DET</v>
          </cell>
          <cell r="M157">
            <v>140</v>
          </cell>
          <cell r="N157">
            <v>516</v>
          </cell>
          <cell r="O157">
            <v>137</v>
          </cell>
          <cell r="P157">
            <v>16</v>
          </cell>
          <cell r="Q157">
            <v>77</v>
          </cell>
          <cell r="R157">
            <v>58</v>
          </cell>
          <cell r="S157">
            <v>1</v>
          </cell>
          <cell r="T157">
            <v>103</v>
          </cell>
          <cell r="U157">
            <v>0.26600000000000001</v>
          </cell>
          <cell r="V157">
            <v>0.41699999999999998</v>
          </cell>
          <cell r="W157">
            <v>0.33500000000000002</v>
          </cell>
          <cell r="X157">
            <v>0.752</v>
          </cell>
        </row>
        <row r="158">
          <cell r="A158" t="str">
            <v>Matt Joyce</v>
          </cell>
          <cell r="E158">
            <v>158</v>
          </cell>
          <cell r="F158">
            <v>154</v>
          </cell>
          <cell r="G158" t="str">
            <v>OF</v>
          </cell>
          <cell r="H158" t="str">
            <v>OF-36</v>
          </cell>
          <cell r="J158" t="str">
            <v>27</v>
          </cell>
          <cell r="K158">
            <v>14.54</v>
          </cell>
          <cell r="L158" t="str">
            <v>TB</v>
          </cell>
          <cell r="M158">
            <v>143</v>
          </cell>
          <cell r="N158">
            <v>465</v>
          </cell>
          <cell r="O158">
            <v>126</v>
          </cell>
          <cell r="P158">
            <v>19</v>
          </cell>
          <cell r="Q158">
            <v>77</v>
          </cell>
          <cell r="R158">
            <v>71</v>
          </cell>
          <cell r="S158">
            <v>12</v>
          </cell>
          <cell r="T158">
            <v>112</v>
          </cell>
          <cell r="U158">
            <v>0.27100000000000002</v>
          </cell>
          <cell r="V158">
            <v>0.48</v>
          </cell>
          <cell r="W158">
            <v>0.36499999999999999</v>
          </cell>
          <cell r="X158">
            <v>0.84499999999999997</v>
          </cell>
        </row>
        <row r="159">
          <cell r="A159" t="str">
            <v>Carlos Marmol</v>
          </cell>
          <cell r="C159" t="str">
            <v>Kept</v>
          </cell>
          <cell r="E159">
            <v>159</v>
          </cell>
          <cell r="F159">
            <v>162</v>
          </cell>
          <cell r="G159" t="str">
            <v>RP</v>
          </cell>
          <cell r="H159" t="str">
            <v>RP-16</v>
          </cell>
          <cell r="I159">
            <v>1</v>
          </cell>
          <cell r="J159" t="str">
            <v>29</v>
          </cell>
          <cell r="K159">
            <v>12.44</v>
          </cell>
          <cell r="L159" t="str">
            <v xml:space="preserve">CHC </v>
          </cell>
          <cell r="M159">
            <v>76</v>
          </cell>
          <cell r="Y159">
            <v>2</v>
          </cell>
          <cell r="Z159">
            <v>39</v>
          </cell>
          <cell r="AA159">
            <v>73</v>
          </cell>
          <cell r="AB159">
            <v>55</v>
          </cell>
          <cell r="AC159">
            <v>3</v>
          </cell>
          <cell r="AD159">
            <v>45</v>
          </cell>
          <cell r="AE159">
            <v>94</v>
          </cell>
          <cell r="AF159">
            <v>3.58</v>
          </cell>
          <cell r="AG159">
            <v>1.37</v>
          </cell>
          <cell r="AH159">
            <v>4</v>
          </cell>
          <cell r="AI159">
            <v>0</v>
          </cell>
          <cell r="AJ159">
            <v>11.589041095890412</v>
          </cell>
        </row>
        <row r="160">
          <cell r="A160" t="str">
            <v>Sergio Santos</v>
          </cell>
          <cell r="C160" t="str">
            <v>Kept</v>
          </cell>
          <cell r="E160">
            <v>160</v>
          </cell>
          <cell r="F160">
            <v>169</v>
          </cell>
          <cell r="G160" t="str">
            <v>RP</v>
          </cell>
          <cell r="H160" t="str">
            <v>RP-17</v>
          </cell>
          <cell r="I160">
            <v>1</v>
          </cell>
          <cell r="J160" t="str">
            <v>28</v>
          </cell>
          <cell r="K160">
            <v>8.11</v>
          </cell>
          <cell r="L160" t="str">
            <v>TOR</v>
          </cell>
          <cell r="M160">
            <v>67</v>
          </cell>
          <cell r="Y160">
            <v>3</v>
          </cell>
          <cell r="Z160">
            <v>33</v>
          </cell>
          <cell r="AA160">
            <v>68</v>
          </cell>
          <cell r="AB160">
            <v>53</v>
          </cell>
          <cell r="AC160">
            <v>5</v>
          </cell>
          <cell r="AD160">
            <v>28</v>
          </cell>
          <cell r="AE160">
            <v>83</v>
          </cell>
          <cell r="AF160">
            <v>3.44</v>
          </cell>
          <cell r="AG160">
            <v>1.1910000000000001</v>
          </cell>
          <cell r="AH160">
            <v>4</v>
          </cell>
          <cell r="AI160">
            <v>0</v>
          </cell>
          <cell r="AJ160">
            <v>10.98529411764706</v>
          </cell>
        </row>
        <row r="161">
          <cell r="A161" t="str">
            <v>Andrew Bailey</v>
          </cell>
          <cell r="C161" t="str">
            <v>Kept</v>
          </cell>
          <cell r="E161">
            <v>161</v>
          </cell>
          <cell r="F161">
            <v>157</v>
          </cell>
          <cell r="G161" t="str">
            <v>RP</v>
          </cell>
          <cell r="H161" t="str">
            <v>RP-18</v>
          </cell>
          <cell r="I161">
            <v>1</v>
          </cell>
          <cell r="J161" t="str">
            <v>27</v>
          </cell>
          <cell r="K161">
            <v>4.47</v>
          </cell>
          <cell r="L161" t="str">
            <v>BOS</v>
          </cell>
          <cell r="M161">
            <v>48</v>
          </cell>
          <cell r="Y161">
            <v>2</v>
          </cell>
          <cell r="Z161">
            <v>30</v>
          </cell>
          <cell r="AA161">
            <v>50</v>
          </cell>
          <cell r="AB161">
            <v>38</v>
          </cell>
          <cell r="AC161">
            <v>3</v>
          </cell>
          <cell r="AD161">
            <v>15</v>
          </cell>
          <cell r="AE161">
            <v>53</v>
          </cell>
          <cell r="AF161">
            <v>2.52</v>
          </cell>
          <cell r="AG161">
            <v>1.06</v>
          </cell>
          <cell r="AH161">
            <v>4</v>
          </cell>
          <cell r="AI161">
            <v>0</v>
          </cell>
          <cell r="AJ161">
            <v>9.5400000000000009</v>
          </cell>
        </row>
        <row r="162">
          <cell r="A162" t="str">
            <v>Gaby Sanchez</v>
          </cell>
          <cell r="C162" t="str">
            <v>Kept</v>
          </cell>
          <cell r="E162">
            <v>162</v>
          </cell>
          <cell r="F162">
            <v>198</v>
          </cell>
          <cell r="G162" t="str">
            <v>1B</v>
          </cell>
          <cell r="H162" t="str">
            <v>1B-18</v>
          </cell>
          <cell r="J162" t="str">
            <v>28</v>
          </cell>
          <cell r="K162">
            <v>12.92</v>
          </cell>
          <cell r="L162" t="str">
            <v>MIA</v>
          </cell>
          <cell r="M162">
            <v>161</v>
          </cell>
          <cell r="N162">
            <v>582</v>
          </cell>
          <cell r="O162">
            <v>157</v>
          </cell>
          <cell r="P162">
            <v>21</v>
          </cell>
          <cell r="Q162">
            <v>84</v>
          </cell>
          <cell r="R162">
            <v>76</v>
          </cell>
          <cell r="S162">
            <v>4</v>
          </cell>
          <cell r="T162">
            <v>95</v>
          </cell>
          <cell r="U162">
            <v>0.27</v>
          </cell>
          <cell r="V162">
            <v>0.442</v>
          </cell>
          <cell r="W162">
            <v>0.34799999999999998</v>
          </cell>
          <cell r="X162">
            <v>0.79</v>
          </cell>
        </row>
        <row r="163">
          <cell r="A163" t="str">
            <v>Dee Gordon</v>
          </cell>
          <cell r="C163" t="str">
            <v>Kept</v>
          </cell>
          <cell r="E163">
            <v>163</v>
          </cell>
          <cell r="F163">
            <v>142</v>
          </cell>
          <cell r="G163" t="str">
            <v>SS</v>
          </cell>
          <cell r="H163" t="str">
            <v>SS-13</v>
          </cell>
          <cell r="J163" t="str">
            <v>23</v>
          </cell>
          <cell r="K163">
            <v>12.23</v>
          </cell>
          <cell r="L163" t="str">
            <v>LAD</v>
          </cell>
          <cell r="M163">
            <v>143</v>
          </cell>
          <cell r="N163">
            <v>587</v>
          </cell>
          <cell r="O163">
            <v>167</v>
          </cell>
          <cell r="P163">
            <v>1</v>
          </cell>
          <cell r="Q163">
            <v>34</v>
          </cell>
          <cell r="R163">
            <v>86</v>
          </cell>
          <cell r="S163">
            <v>50</v>
          </cell>
          <cell r="T163">
            <v>62</v>
          </cell>
          <cell r="U163">
            <v>0.28399999999999997</v>
          </cell>
          <cell r="V163">
            <v>0.35099999999999998</v>
          </cell>
          <cell r="W163">
            <v>0.32400000000000001</v>
          </cell>
          <cell r="X163">
            <v>0.67500000000000004</v>
          </cell>
        </row>
        <row r="164">
          <cell r="A164" t="str">
            <v>Yu Darvish</v>
          </cell>
          <cell r="E164">
            <v>164</v>
          </cell>
          <cell r="G164" t="str">
            <v>SP</v>
          </cell>
          <cell r="H164" t="str">
            <v>SP-43</v>
          </cell>
          <cell r="J164" t="str">
            <v>25</v>
          </cell>
          <cell r="K164">
            <v>31.41</v>
          </cell>
          <cell r="L164" t="str">
            <v>TEX</v>
          </cell>
          <cell r="M164">
            <v>31</v>
          </cell>
          <cell r="Y164">
            <v>13</v>
          </cell>
          <cell r="Z164">
            <v>0</v>
          </cell>
          <cell r="AA164">
            <v>201</v>
          </cell>
          <cell r="AB164">
            <v>169</v>
          </cell>
          <cell r="AC164">
            <v>18</v>
          </cell>
          <cell r="AD164">
            <v>62</v>
          </cell>
          <cell r="AE164">
            <v>191</v>
          </cell>
          <cell r="AF164">
            <v>3.22</v>
          </cell>
          <cell r="AG164">
            <v>1.149</v>
          </cell>
          <cell r="AH164">
            <v>0</v>
          </cell>
          <cell r="AI164">
            <v>18</v>
          </cell>
          <cell r="AJ164">
            <v>8.5522388059701484</v>
          </cell>
        </row>
        <row r="165">
          <cell r="A165" t="str">
            <v>Wandy Rodriguez</v>
          </cell>
          <cell r="C165" t="str">
            <v>Kept</v>
          </cell>
          <cell r="E165">
            <v>165</v>
          </cell>
          <cell r="F165">
            <v>174</v>
          </cell>
          <cell r="G165" t="str">
            <v>SP</v>
          </cell>
          <cell r="H165" t="str">
            <v>SP-44</v>
          </cell>
          <cell r="J165" t="str">
            <v>33</v>
          </cell>
          <cell r="K165">
            <v>25.23</v>
          </cell>
          <cell r="L165" t="str">
            <v>HOU</v>
          </cell>
          <cell r="M165">
            <v>32</v>
          </cell>
          <cell r="Y165">
            <v>12</v>
          </cell>
          <cell r="Z165">
            <v>0</v>
          </cell>
          <cell r="AA165">
            <v>203</v>
          </cell>
          <cell r="AB165">
            <v>191</v>
          </cell>
          <cell r="AC165">
            <v>22</v>
          </cell>
          <cell r="AD165">
            <v>65</v>
          </cell>
          <cell r="AE165">
            <v>175</v>
          </cell>
          <cell r="AF165">
            <v>3.33</v>
          </cell>
          <cell r="AG165">
            <v>1.2609999999999999</v>
          </cell>
          <cell r="AH165">
            <v>0</v>
          </cell>
          <cell r="AI165">
            <v>16</v>
          </cell>
          <cell r="AJ165">
            <v>7.7586206896551717</v>
          </cell>
        </row>
        <row r="166">
          <cell r="A166" t="str">
            <v>Jaime Garcia</v>
          </cell>
          <cell r="E166">
            <v>166</v>
          </cell>
          <cell r="F166">
            <v>178</v>
          </cell>
          <cell r="G166" t="str">
            <v>SP</v>
          </cell>
          <cell r="H166" t="str">
            <v>SP-45</v>
          </cell>
          <cell r="J166" t="str">
            <v>25</v>
          </cell>
          <cell r="K166">
            <v>26.17</v>
          </cell>
          <cell r="L166" t="str">
            <v>STL</v>
          </cell>
          <cell r="M166">
            <v>33</v>
          </cell>
          <cell r="Y166">
            <v>14</v>
          </cell>
          <cell r="Z166">
            <v>0</v>
          </cell>
          <cell r="AA166">
            <v>206</v>
          </cell>
          <cell r="AB166">
            <v>204</v>
          </cell>
          <cell r="AC166">
            <v>16</v>
          </cell>
          <cell r="AD166">
            <v>55</v>
          </cell>
          <cell r="AE166">
            <v>171</v>
          </cell>
          <cell r="AF166">
            <v>3.5</v>
          </cell>
          <cell r="AG166">
            <v>1.2569999999999999</v>
          </cell>
          <cell r="AH166">
            <v>0</v>
          </cell>
          <cell r="AI166">
            <v>18</v>
          </cell>
          <cell r="AJ166">
            <v>7.4708737864077666</v>
          </cell>
        </row>
        <row r="167">
          <cell r="A167" t="str">
            <v>Jemile Weeks</v>
          </cell>
          <cell r="E167">
            <v>167</v>
          </cell>
          <cell r="F167">
            <v>152</v>
          </cell>
          <cell r="G167" t="str">
            <v>2B</v>
          </cell>
          <cell r="H167" t="str">
            <v>2B-14</v>
          </cell>
          <cell r="J167" t="str">
            <v>25</v>
          </cell>
          <cell r="K167">
            <v>14.33</v>
          </cell>
          <cell r="L167" t="str">
            <v>OAK</v>
          </cell>
          <cell r="M167">
            <v>152</v>
          </cell>
          <cell r="N167">
            <v>623</v>
          </cell>
          <cell r="O167">
            <v>175</v>
          </cell>
          <cell r="P167">
            <v>6</v>
          </cell>
          <cell r="Q167">
            <v>62</v>
          </cell>
          <cell r="R167">
            <v>82</v>
          </cell>
          <cell r="S167">
            <v>32</v>
          </cell>
          <cell r="T167">
            <v>84</v>
          </cell>
          <cell r="U167">
            <v>0.28100000000000003</v>
          </cell>
          <cell r="V167">
            <v>0.41399999999999998</v>
          </cell>
          <cell r="W167">
            <v>0.32600000000000001</v>
          </cell>
          <cell r="X167">
            <v>0.74</v>
          </cell>
        </row>
        <row r="168">
          <cell r="A168" t="str">
            <v>Paul Goldschmidt</v>
          </cell>
          <cell r="B168" t="str">
            <v>Kept</v>
          </cell>
          <cell r="C168" t="str">
            <v>Kept</v>
          </cell>
          <cell r="E168">
            <v>168</v>
          </cell>
          <cell r="F168">
            <v>143</v>
          </cell>
          <cell r="G168" t="str">
            <v>1B</v>
          </cell>
          <cell r="H168" t="str">
            <v>1B-19</v>
          </cell>
          <cell r="J168" t="str">
            <v>24</v>
          </cell>
          <cell r="K168">
            <v>15.6</v>
          </cell>
          <cell r="L168" t="str">
            <v>ARI</v>
          </cell>
          <cell r="M168">
            <v>130</v>
          </cell>
          <cell r="N168">
            <v>453</v>
          </cell>
          <cell r="O168">
            <v>116</v>
          </cell>
          <cell r="P168">
            <v>26</v>
          </cell>
          <cell r="Q168">
            <v>84</v>
          </cell>
          <cell r="R168">
            <v>81</v>
          </cell>
          <cell r="S168">
            <v>8</v>
          </cell>
          <cell r="T168">
            <v>167</v>
          </cell>
          <cell r="U168">
            <v>0.25600000000000001</v>
          </cell>
          <cell r="V168">
            <v>0.497</v>
          </cell>
          <cell r="W168">
            <v>0.35</v>
          </cell>
          <cell r="X168">
            <v>0.84699999999999998</v>
          </cell>
        </row>
        <row r="169">
          <cell r="A169" t="str">
            <v>Brandon Morrow</v>
          </cell>
          <cell r="C169" t="str">
            <v>Kept</v>
          </cell>
          <cell r="E169">
            <v>169</v>
          </cell>
          <cell r="F169">
            <v>183</v>
          </cell>
          <cell r="G169" t="str">
            <v>SP</v>
          </cell>
          <cell r="H169" t="str">
            <v>SP-46</v>
          </cell>
          <cell r="J169" t="str">
            <v>27</v>
          </cell>
          <cell r="K169">
            <v>23.39</v>
          </cell>
          <cell r="L169" t="str">
            <v>TOR</v>
          </cell>
          <cell r="M169">
            <v>32</v>
          </cell>
          <cell r="Y169">
            <v>12</v>
          </cell>
          <cell r="Z169">
            <v>0</v>
          </cell>
          <cell r="AA169">
            <v>191</v>
          </cell>
          <cell r="AB169">
            <v>171</v>
          </cell>
          <cell r="AC169">
            <v>20</v>
          </cell>
          <cell r="AD169">
            <v>70</v>
          </cell>
          <cell r="AE169">
            <v>211</v>
          </cell>
          <cell r="AF169">
            <v>4.1900000000000004</v>
          </cell>
          <cell r="AG169">
            <v>1.262</v>
          </cell>
          <cell r="AH169">
            <v>0</v>
          </cell>
          <cell r="AI169">
            <v>17</v>
          </cell>
          <cell r="AJ169">
            <v>9.9424083769633516</v>
          </cell>
        </row>
        <row r="170">
          <cell r="A170" t="str">
            <v>Justin Masterson</v>
          </cell>
          <cell r="E170">
            <v>170</v>
          </cell>
          <cell r="F170">
            <v>200</v>
          </cell>
          <cell r="G170" t="str">
            <v>SP</v>
          </cell>
          <cell r="H170" t="str">
            <v>SP-47</v>
          </cell>
          <cell r="J170" t="str">
            <v>27</v>
          </cell>
          <cell r="K170">
            <v>24.82</v>
          </cell>
          <cell r="L170" t="str">
            <v>CLE</v>
          </cell>
          <cell r="M170">
            <v>31</v>
          </cell>
          <cell r="Y170">
            <v>11</v>
          </cell>
          <cell r="Z170">
            <v>0</v>
          </cell>
          <cell r="AA170">
            <v>203</v>
          </cell>
          <cell r="AB170">
            <v>195</v>
          </cell>
          <cell r="AC170">
            <v>13</v>
          </cell>
          <cell r="AD170">
            <v>71</v>
          </cell>
          <cell r="AE170">
            <v>161</v>
          </cell>
          <cell r="AF170">
            <v>3.64</v>
          </cell>
          <cell r="AG170">
            <v>1.31</v>
          </cell>
          <cell r="AH170">
            <v>0</v>
          </cell>
          <cell r="AI170">
            <v>19</v>
          </cell>
          <cell r="AJ170">
            <v>7.1379310344827589</v>
          </cell>
        </row>
        <row r="171">
          <cell r="A171" t="str">
            <v>Jhoulys Chacin</v>
          </cell>
          <cell r="E171">
            <v>171</v>
          </cell>
          <cell r="F171">
            <v>192</v>
          </cell>
          <cell r="G171" t="str">
            <v>SP</v>
          </cell>
          <cell r="H171" t="str">
            <v>SP-48</v>
          </cell>
          <cell r="J171" t="str">
            <v>24</v>
          </cell>
          <cell r="K171">
            <v>20.04</v>
          </cell>
          <cell r="L171" t="str">
            <v>COL</v>
          </cell>
          <cell r="M171">
            <v>32</v>
          </cell>
          <cell r="Y171">
            <v>12</v>
          </cell>
          <cell r="Z171">
            <v>0</v>
          </cell>
          <cell r="AA171">
            <v>183</v>
          </cell>
          <cell r="AB171">
            <v>155</v>
          </cell>
          <cell r="AC171">
            <v>17</v>
          </cell>
          <cell r="AD171">
            <v>81</v>
          </cell>
          <cell r="AE171">
            <v>155</v>
          </cell>
          <cell r="AF171">
            <v>3.39</v>
          </cell>
          <cell r="AG171">
            <v>1.29</v>
          </cell>
          <cell r="AH171">
            <v>0</v>
          </cell>
          <cell r="AI171">
            <v>15</v>
          </cell>
          <cell r="AJ171">
            <v>7.6229508196721314</v>
          </cell>
        </row>
        <row r="172">
          <cell r="A172" t="str">
            <v>John Danks</v>
          </cell>
          <cell r="E172">
            <v>172</v>
          </cell>
          <cell r="F172">
            <v>194</v>
          </cell>
          <cell r="G172" t="str">
            <v>SP</v>
          </cell>
          <cell r="H172" t="str">
            <v>SP-49</v>
          </cell>
          <cell r="J172" t="str">
            <v>26</v>
          </cell>
          <cell r="K172">
            <v>20.86</v>
          </cell>
          <cell r="L172" t="str">
            <v>CWS</v>
          </cell>
          <cell r="M172">
            <v>32</v>
          </cell>
          <cell r="Y172">
            <v>11</v>
          </cell>
          <cell r="Z172">
            <v>0</v>
          </cell>
          <cell r="AA172">
            <v>199</v>
          </cell>
          <cell r="AB172">
            <v>188</v>
          </cell>
          <cell r="AC172">
            <v>20</v>
          </cell>
          <cell r="AD172">
            <v>59</v>
          </cell>
          <cell r="AE172">
            <v>161</v>
          </cell>
          <cell r="AF172">
            <v>3.62</v>
          </cell>
          <cell r="AG172">
            <v>1.2410000000000001</v>
          </cell>
          <cell r="AH172">
            <v>0</v>
          </cell>
          <cell r="AI172">
            <v>16</v>
          </cell>
          <cell r="AJ172">
            <v>7.2814070351758788</v>
          </cell>
        </row>
        <row r="173">
          <cell r="A173" t="str">
            <v>Yunel Escobar</v>
          </cell>
          <cell r="E173">
            <v>173</v>
          </cell>
          <cell r="F173">
            <v>223</v>
          </cell>
          <cell r="G173" t="str">
            <v>SS</v>
          </cell>
          <cell r="H173" t="str">
            <v>SS-14</v>
          </cell>
          <cell r="J173" t="str">
            <v>29</v>
          </cell>
          <cell r="K173">
            <v>4.88</v>
          </cell>
          <cell r="L173" t="str">
            <v>TOR</v>
          </cell>
          <cell r="M173">
            <v>139</v>
          </cell>
          <cell r="N173">
            <v>525</v>
          </cell>
          <cell r="O173">
            <v>148</v>
          </cell>
          <cell r="P173">
            <v>10</v>
          </cell>
          <cell r="Q173">
            <v>51</v>
          </cell>
          <cell r="R173">
            <v>76</v>
          </cell>
          <cell r="S173">
            <v>4</v>
          </cell>
          <cell r="T173">
            <v>67</v>
          </cell>
          <cell r="U173">
            <v>0.28199999999999997</v>
          </cell>
          <cell r="V173">
            <v>0.39</v>
          </cell>
          <cell r="W173">
            <v>0.36199999999999999</v>
          </cell>
          <cell r="X173">
            <v>0.752</v>
          </cell>
        </row>
        <row r="174">
          <cell r="A174" t="str">
            <v>Coco Crisp</v>
          </cell>
          <cell r="E174">
            <v>174</v>
          </cell>
          <cell r="F174">
            <v>155</v>
          </cell>
          <cell r="G174" t="str">
            <v>OF</v>
          </cell>
          <cell r="H174" t="str">
            <v>OF-37</v>
          </cell>
          <cell r="J174" t="str">
            <v>32</v>
          </cell>
          <cell r="K174">
            <v>11.85</v>
          </cell>
          <cell r="L174" t="str">
            <v>OAK</v>
          </cell>
          <cell r="M174">
            <v>127</v>
          </cell>
          <cell r="N174">
            <v>471</v>
          </cell>
          <cell r="O174">
            <v>125</v>
          </cell>
          <cell r="P174">
            <v>9</v>
          </cell>
          <cell r="Q174">
            <v>50</v>
          </cell>
          <cell r="R174">
            <v>68</v>
          </cell>
          <cell r="S174">
            <v>45</v>
          </cell>
          <cell r="T174">
            <v>68</v>
          </cell>
          <cell r="U174">
            <v>0.26500000000000001</v>
          </cell>
          <cell r="V174">
            <v>0.39700000000000002</v>
          </cell>
          <cell r="W174">
            <v>0.32600000000000001</v>
          </cell>
          <cell r="X174">
            <v>0.72300000000000009</v>
          </cell>
        </row>
        <row r="175">
          <cell r="A175" t="str">
            <v>Jeff Francoeur</v>
          </cell>
          <cell r="E175">
            <v>175</v>
          </cell>
          <cell r="F175">
            <v>186</v>
          </cell>
          <cell r="G175" t="str">
            <v>OF</v>
          </cell>
          <cell r="H175" t="str">
            <v>OF-38</v>
          </cell>
          <cell r="J175" t="str">
            <v>28</v>
          </cell>
          <cell r="K175">
            <v>12.27</v>
          </cell>
          <cell r="L175" t="str">
            <v>KC</v>
          </cell>
          <cell r="M175">
            <v>149</v>
          </cell>
          <cell r="N175">
            <v>551</v>
          </cell>
          <cell r="O175">
            <v>151</v>
          </cell>
          <cell r="P175">
            <v>17</v>
          </cell>
          <cell r="Q175">
            <v>78</v>
          </cell>
          <cell r="R175">
            <v>68</v>
          </cell>
          <cell r="S175">
            <v>15</v>
          </cell>
          <cell r="T175">
            <v>112</v>
          </cell>
          <cell r="U175">
            <v>0.27400000000000002</v>
          </cell>
          <cell r="V175">
            <v>0.44500000000000001</v>
          </cell>
          <cell r="W175">
            <v>0.315</v>
          </cell>
          <cell r="X175">
            <v>0.76</v>
          </cell>
        </row>
        <row r="176">
          <cell r="A176" t="str">
            <v>Torii Hunter</v>
          </cell>
          <cell r="E176">
            <v>176</v>
          </cell>
          <cell r="F176">
            <v>176</v>
          </cell>
          <cell r="G176" t="str">
            <v>OF</v>
          </cell>
          <cell r="H176" t="str">
            <v>OF-39</v>
          </cell>
          <cell r="J176" t="str">
            <v>36</v>
          </cell>
          <cell r="K176">
            <v>13.46</v>
          </cell>
          <cell r="L176" t="str">
            <v>LAA</v>
          </cell>
          <cell r="M176">
            <v>141</v>
          </cell>
          <cell r="N176">
            <v>528</v>
          </cell>
          <cell r="O176">
            <v>145</v>
          </cell>
          <cell r="P176">
            <v>20</v>
          </cell>
          <cell r="Q176">
            <v>81</v>
          </cell>
          <cell r="R176">
            <v>73</v>
          </cell>
          <cell r="S176">
            <v>8</v>
          </cell>
          <cell r="T176">
            <v>111</v>
          </cell>
          <cell r="U176">
            <v>0.27500000000000002</v>
          </cell>
          <cell r="V176">
            <v>0.441</v>
          </cell>
          <cell r="W176">
            <v>0.35099999999999998</v>
          </cell>
          <cell r="X176">
            <v>0.79200000000000004</v>
          </cell>
        </row>
        <row r="177">
          <cell r="A177" t="str">
            <v>Peter Bourjos</v>
          </cell>
          <cell r="C177" t="str">
            <v>Kept</v>
          </cell>
          <cell r="E177">
            <v>177</v>
          </cell>
          <cell r="F177">
            <v>132</v>
          </cell>
          <cell r="G177" t="str">
            <v>OF</v>
          </cell>
          <cell r="H177" t="str">
            <v>OF-40</v>
          </cell>
          <cell r="J177" t="str">
            <v>25</v>
          </cell>
          <cell r="K177">
            <v>16.95</v>
          </cell>
          <cell r="L177" t="str">
            <v>LAA</v>
          </cell>
          <cell r="M177">
            <v>151</v>
          </cell>
          <cell r="N177">
            <v>543</v>
          </cell>
          <cell r="O177">
            <v>151</v>
          </cell>
          <cell r="P177">
            <v>15</v>
          </cell>
          <cell r="Q177">
            <v>53</v>
          </cell>
          <cell r="R177">
            <v>84</v>
          </cell>
          <cell r="S177">
            <v>30</v>
          </cell>
          <cell r="T177">
            <v>109</v>
          </cell>
          <cell r="U177">
            <v>0.27800000000000002</v>
          </cell>
          <cell r="V177">
            <v>0.45900000000000002</v>
          </cell>
          <cell r="W177">
            <v>0.33400000000000002</v>
          </cell>
          <cell r="X177">
            <v>0.79300000000000004</v>
          </cell>
        </row>
        <row r="178">
          <cell r="A178" t="str">
            <v>Joe Nathan</v>
          </cell>
          <cell r="E178">
            <v>178</v>
          </cell>
          <cell r="F178">
            <v>185</v>
          </cell>
          <cell r="G178" t="str">
            <v>RP</v>
          </cell>
          <cell r="H178" t="str">
            <v>RP-19</v>
          </cell>
          <cell r="I178">
            <v>1</v>
          </cell>
          <cell r="J178" t="str">
            <v>37</v>
          </cell>
          <cell r="K178">
            <v>10.51</v>
          </cell>
          <cell r="L178" t="str">
            <v>TEX</v>
          </cell>
          <cell r="M178">
            <v>68</v>
          </cell>
          <cell r="Y178">
            <v>2</v>
          </cell>
          <cell r="Z178">
            <v>40</v>
          </cell>
          <cell r="AA178">
            <v>62</v>
          </cell>
          <cell r="AB178">
            <v>51</v>
          </cell>
          <cell r="AC178">
            <v>7</v>
          </cell>
          <cell r="AD178">
            <v>17</v>
          </cell>
          <cell r="AE178">
            <v>69</v>
          </cell>
          <cell r="AF178">
            <v>3.63</v>
          </cell>
          <cell r="AG178">
            <v>1.097</v>
          </cell>
          <cell r="AH178">
            <v>5</v>
          </cell>
          <cell r="AI178">
            <v>0</v>
          </cell>
          <cell r="AJ178">
            <v>10.016129032258064</v>
          </cell>
        </row>
        <row r="179">
          <cell r="A179" t="str">
            <v>Carlos Quentin</v>
          </cell>
          <cell r="B179" t="str">
            <v>Kept</v>
          </cell>
          <cell r="E179">
            <v>179</v>
          </cell>
          <cell r="F179">
            <v>213</v>
          </cell>
          <cell r="G179" t="str">
            <v>OF</v>
          </cell>
          <cell r="H179" t="str">
            <v>OF-41</v>
          </cell>
          <cell r="J179" t="str">
            <v>29</v>
          </cell>
          <cell r="K179">
            <v>2.4300000000000002</v>
          </cell>
          <cell r="L179" t="str">
            <v>SD</v>
          </cell>
          <cell r="M179">
            <v>124</v>
          </cell>
          <cell r="N179">
            <v>438</v>
          </cell>
          <cell r="O179">
            <v>107</v>
          </cell>
          <cell r="P179">
            <v>21</v>
          </cell>
          <cell r="Q179">
            <v>68</v>
          </cell>
          <cell r="R179">
            <v>58</v>
          </cell>
          <cell r="S179">
            <v>2</v>
          </cell>
          <cell r="T179">
            <v>80</v>
          </cell>
          <cell r="U179">
            <v>0.24399999999999999</v>
          </cell>
          <cell r="V179">
            <v>0.44500000000000001</v>
          </cell>
          <cell r="W179">
            <v>0.34399999999999997</v>
          </cell>
          <cell r="X179">
            <v>0.78899999999999992</v>
          </cell>
        </row>
        <row r="180">
          <cell r="A180" t="str">
            <v>Derek Holland</v>
          </cell>
          <cell r="E180">
            <v>180</v>
          </cell>
          <cell r="G180" t="str">
            <v>SP</v>
          </cell>
          <cell r="H180" t="str">
            <v>SP-50</v>
          </cell>
          <cell r="J180" t="str">
            <v>25</v>
          </cell>
          <cell r="K180">
            <v>29.31</v>
          </cell>
          <cell r="L180" t="str">
            <v>TEX</v>
          </cell>
          <cell r="M180">
            <v>33</v>
          </cell>
          <cell r="Y180">
            <v>16</v>
          </cell>
          <cell r="Z180">
            <v>0</v>
          </cell>
          <cell r="AA180">
            <v>205</v>
          </cell>
          <cell r="AB180">
            <v>199</v>
          </cell>
          <cell r="AC180">
            <v>23</v>
          </cell>
          <cell r="AD180">
            <v>65</v>
          </cell>
          <cell r="AE180">
            <v>185</v>
          </cell>
          <cell r="AF180">
            <v>3.64</v>
          </cell>
          <cell r="AG180">
            <v>1.288</v>
          </cell>
          <cell r="AH180">
            <v>0</v>
          </cell>
          <cell r="AI180">
            <v>20</v>
          </cell>
          <cell r="AJ180">
            <v>8.1219512195121961</v>
          </cell>
        </row>
        <row r="181">
          <cell r="A181" t="str">
            <v>Huston Street</v>
          </cell>
          <cell r="C181" t="str">
            <v>Kept</v>
          </cell>
          <cell r="E181">
            <v>181</v>
          </cell>
          <cell r="F181">
            <v>188</v>
          </cell>
          <cell r="G181" t="str">
            <v>RP</v>
          </cell>
          <cell r="H181" t="str">
            <v>RP-20</v>
          </cell>
          <cell r="I181">
            <v>1</v>
          </cell>
          <cell r="J181" t="str">
            <v>28</v>
          </cell>
          <cell r="K181">
            <v>7.41</v>
          </cell>
          <cell r="L181" t="str">
            <v>SD</v>
          </cell>
          <cell r="M181">
            <v>66</v>
          </cell>
          <cell r="Y181">
            <v>3</v>
          </cell>
          <cell r="Z181">
            <v>32</v>
          </cell>
          <cell r="AA181">
            <v>66</v>
          </cell>
          <cell r="AB181">
            <v>55</v>
          </cell>
          <cell r="AC181">
            <v>6</v>
          </cell>
          <cell r="AD181">
            <v>10</v>
          </cell>
          <cell r="AE181">
            <v>65</v>
          </cell>
          <cell r="AF181">
            <v>2.86</v>
          </cell>
          <cell r="AG181">
            <v>0.98499999999999999</v>
          </cell>
          <cell r="AH181">
            <v>4</v>
          </cell>
          <cell r="AI181">
            <v>0</v>
          </cell>
          <cell r="AJ181">
            <v>8.8636363636363633</v>
          </cell>
        </row>
        <row r="182">
          <cell r="A182" t="str">
            <v>Ike Davis</v>
          </cell>
          <cell r="E182">
            <v>182</v>
          </cell>
          <cell r="F182">
            <v>173</v>
          </cell>
          <cell r="G182" t="str">
            <v>1B</v>
          </cell>
          <cell r="H182" t="str">
            <v>1B-20</v>
          </cell>
          <cell r="J182" t="str">
            <v>25</v>
          </cell>
          <cell r="K182">
            <v>20.23</v>
          </cell>
          <cell r="L182" t="str">
            <v>NYM</v>
          </cell>
          <cell r="M182">
            <v>144</v>
          </cell>
          <cell r="N182">
            <v>515</v>
          </cell>
          <cell r="O182">
            <v>144</v>
          </cell>
          <cell r="P182">
            <v>29</v>
          </cell>
          <cell r="Q182">
            <v>81</v>
          </cell>
          <cell r="R182">
            <v>75</v>
          </cell>
          <cell r="S182">
            <v>2</v>
          </cell>
          <cell r="T182">
            <v>123</v>
          </cell>
          <cell r="U182">
            <v>0.28000000000000003</v>
          </cell>
          <cell r="V182">
            <v>0.52</v>
          </cell>
          <cell r="W182">
            <v>0.36799999999999999</v>
          </cell>
          <cell r="X182">
            <v>0.88800000000000001</v>
          </cell>
        </row>
        <row r="183">
          <cell r="A183" t="str">
            <v>Emilio Bonifacio</v>
          </cell>
          <cell r="C183" t="str">
            <v>Kept</v>
          </cell>
          <cell r="E183">
            <v>183</v>
          </cell>
          <cell r="F183">
            <v>171</v>
          </cell>
          <cell r="G183" t="str">
            <v>SS,3B,OF</v>
          </cell>
          <cell r="H183" t="str">
            <v>3B/OF/SS-12</v>
          </cell>
          <cell r="J183" t="str">
            <v>26</v>
          </cell>
          <cell r="K183">
            <v>5.47</v>
          </cell>
          <cell r="L183" t="str">
            <v>MIA</v>
          </cell>
          <cell r="M183">
            <v>140</v>
          </cell>
          <cell r="N183">
            <v>487</v>
          </cell>
          <cell r="O183">
            <v>137</v>
          </cell>
          <cell r="P183">
            <v>3</v>
          </cell>
          <cell r="Q183">
            <v>30</v>
          </cell>
          <cell r="R183">
            <v>70</v>
          </cell>
          <cell r="S183">
            <v>31</v>
          </cell>
          <cell r="T183">
            <v>127</v>
          </cell>
          <cell r="U183">
            <v>0.28100000000000003</v>
          </cell>
          <cell r="V183">
            <v>0.37</v>
          </cell>
          <cell r="W183">
            <v>0.34300000000000003</v>
          </cell>
          <cell r="X183">
            <v>0.71300000000000008</v>
          </cell>
        </row>
        <row r="184">
          <cell r="A184" t="str">
            <v>Alexi Ogando</v>
          </cell>
          <cell r="E184">
            <v>184</v>
          </cell>
          <cell r="G184" t="str">
            <v>SP</v>
          </cell>
          <cell r="H184" t="str">
            <v>SP-51</v>
          </cell>
          <cell r="J184" t="str">
            <v>28</v>
          </cell>
          <cell r="K184">
            <v>3.92</v>
          </cell>
          <cell r="L184" t="str">
            <v>TEX</v>
          </cell>
          <cell r="M184">
            <v>32</v>
          </cell>
          <cell r="Y184">
            <v>14</v>
          </cell>
          <cell r="Z184">
            <v>0</v>
          </cell>
          <cell r="AA184">
            <v>186</v>
          </cell>
          <cell r="AB184">
            <v>171</v>
          </cell>
          <cell r="AC184">
            <v>18</v>
          </cell>
          <cell r="AD184">
            <v>48</v>
          </cell>
          <cell r="AE184">
            <v>140</v>
          </cell>
          <cell r="AF184">
            <v>3.68</v>
          </cell>
          <cell r="AG184">
            <v>1.177</v>
          </cell>
          <cell r="AH184">
            <v>15</v>
          </cell>
          <cell r="AI184">
            <v>0</v>
          </cell>
          <cell r="AJ184">
            <v>6.774193548387097</v>
          </cell>
        </row>
        <row r="185">
          <cell r="A185" t="str">
            <v>Stephen Drew</v>
          </cell>
          <cell r="E185">
            <v>185</v>
          </cell>
          <cell r="F185">
            <v>151</v>
          </cell>
          <cell r="G185" t="str">
            <v>SS</v>
          </cell>
          <cell r="H185" t="str">
            <v>SS-15</v>
          </cell>
          <cell r="J185" t="str">
            <v>29</v>
          </cell>
          <cell r="K185">
            <v>6</v>
          </cell>
          <cell r="L185" t="str">
            <v>ARI</v>
          </cell>
          <cell r="M185">
            <v>139</v>
          </cell>
          <cell r="N185">
            <v>525</v>
          </cell>
          <cell r="O185">
            <v>139</v>
          </cell>
          <cell r="P185">
            <v>12</v>
          </cell>
          <cell r="Q185">
            <v>65</v>
          </cell>
          <cell r="R185">
            <v>74</v>
          </cell>
          <cell r="S185">
            <v>8</v>
          </cell>
          <cell r="T185">
            <v>108</v>
          </cell>
          <cell r="U185">
            <v>0.26500000000000001</v>
          </cell>
          <cell r="V185">
            <v>0.432</v>
          </cell>
          <cell r="W185">
            <v>0.34100000000000003</v>
          </cell>
          <cell r="X185">
            <v>0.77300000000000002</v>
          </cell>
        </row>
        <row r="186">
          <cell r="A186" t="str">
            <v>Cory Luebke</v>
          </cell>
          <cell r="C186" t="str">
            <v>Kept</v>
          </cell>
          <cell r="E186">
            <v>186</v>
          </cell>
          <cell r="F186">
            <v>136</v>
          </cell>
          <cell r="G186" t="str">
            <v>SP</v>
          </cell>
          <cell r="H186" t="str">
            <v>SP-52</v>
          </cell>
          <cell r="J186" t="str">
            <v>26</v>
          </cell>
          <cell r="K186">
            <v>30.5</v>
          </cell>
          <cell r="L186" t="str">
            <v>SD</v>
          </cell>
          <cell r="M186">
            <v>33</v>
          </cell>
          <cell r="Y186">
            <v>11</v>
          </cell>
          <cell r="Z186">
            <v>0</v>
          </cell>
          <cell r="AA186">
            <v>199</v>
          </cell>
          <cell r="AB186">
            <v>163</v>
          </cell>
          <cell r="AC186">
            <v>16</v>
          </cell>
          <cell r="AD186">
            <v>59</v>
          </cell>
          <cell r="AE186">
            <v>199</v>
          </cell>
          <cell r="AF186">
            <v>3.12</v>
          </cell>
          <cell r="AG186">
            <v>1.1160000000000001</v>
          </cell>
          <cell r="AH186">
            <v>0</v>
          </cell>
          <cell r="AI186">
            <v>16</v>
          </cell>
          <cell r="AJ186">
            <v>9</v>
          </cell>
        </row>
        <row r="187">
          <cell r="A187" t="str">
            <v>Austin Jackson</v>
          </cell>
          <cell r="E187">
            <v>187</v>
          </cell>
          <cell r="F187">
            <v>172</v>
          </cell>
          <cell r="G187" t="str">
            <v>OF</v>
          </cell>
          <cell r="H187" t="str">
            <v>OF-42</v>
          </cell>
          <cell r="J187" t="str">
            <v>25</v>
          </cell>
          <cell r="K187">
            <v>11.09</v>
          </cell>
          <cell r="L187" t="str">
            <v>DET</v>
          </cell>
          <cell r="M187">
            <v>155</v>
          </cell>
          <cell r="N187">
            <v>610</v>
          </cell>
          <cell r="O187">
            <v>166</v>
          </cell>
          <cell r="P187">
            <v>9</v>
          </cell>
          <cell r="Q187">
            <v>49</v>
          </cell>
          <cell r="R187">
            <v>95</v>
          </cell>
          <cell r="S187">
            <v>25</v>
          </cell>
          <cell r="T187">
            <v>173</v>
          </cell>
          <cell r="U187">
            <v>0.27200000000000002</v>
          </cell>
          <cell r="V187">
            <v>0.4</v>
          </cell>
          <cell r="W187">
            <v>0.33300000000000002</v>
          </cell>
          <cell r="X187">
            <v>0.7330000000000001</v>
          </cell>
        </row>
        <row r="188">
          <cell r="A188" t="str">
            <v>Hiroki Kuroda</v>
          </cell>
          <cell r="E188">
            <v>188</v>
          </cell>
          <cell r="F188">
            <v>168</v>
          </cell>
          <cell r="G188" t="str">
            <v>SP</v>
          </cell>
          <cell r="H188" t="str">
            <v>SP-53</v>
          </cell>
          <cell r="J188" t="str">
            <v>37</v>
          </cell>
          <cell r="K188">
            <v>19.399999999999999</v>
          </cell>
          <cell r="L188" t="str">
            <v>NYY</v>
          </cell>
          <cell r="M188">
            <v>29</v>
          </cell>
          <cell r="Y188">
            <v>15</v>
          </cell>
          <cell r="Z188">
            <v>0</v>
          </cell>
          <cell r="AA188">
            <v>185</v>
          </cell>
          <cell r="AB188">
            <v>186</v>
          </cell>
          <cell r="AC188">
            <v>23</v>
          </cell>
          <cell r="AD188">
            <v>47</v>
          </cell>
          <cell r="AE188">
            <v>141</v>
          </cell>
          <cell r="AF188">
            <v>3.45</v>
          </cell>
          <cell r="AG188">
            <v>1.2589999999999999</v>
          </cell>
          <cell r="AH188">
            <v>0</v>
          </cell>
          <cell r="AI188">
            <v>16</v>
          </cell>
          <cell r="AJ188">
            <v>6.8594594594594591</v>
          </cell>
        </row>
        <row r="189">
          <cell r="A189" t="str">
            <v>Carlos Lee</v>
          </cell>
          <cell r="E189">
            <v>189</v>
          </cell>
          <cell r="F189">
            <v>189</v>
          </cell>
          <cell r="G189" t="str">
            <v>OF,1B</v>
          </cell>
          <cell r="H189" t="str">
            <v>1B/OF-21</v>
          </cell>
          <cell r="J189" t="str">
            <v>35</v>
          </cell>
          <cell r="K189">
            <v>9.91</v>
          </cell>
          <cell r="L189" t="str">
            <v>HOU</v>
          </cell>
          <cell r="M189">
            <v>157</v>
          </cell>
          <cell r="N189">
            <v>596</v>
          </cell>
          <cell r="O189">
            <v>161</v>
          </cell>
          <cell r="P189">
            <v>20</v>
          </cell>
          <cell r="Q189">
            <v>89</v>
          </cell>
          <cell r="R189">
            <v>63</v>
          </cell>
          <cell r="S189">
            <v>3</v>
          </cell>
          <cell r="T189">
            <v>55</v>
          </cell>
          <cell r="U189">
            <v>0.27</v>
          </cell>
          <cell r="V189">
            <v>0.436</v>
          </cell>
          <cell r="W189">
            <v>0.33500000000000002</v>
          </cell>
          <cell r="X189">
            <v>0.77100000000000002</v>
          </cell>
        </row>
        <row r="190">
          <cell r="A190" t="str">
            <v>Jair Jurrjens</v>
          </cell>
          <cell r="E190">
            <v>190</v>
          </cell>
          <cell r="F190">
            <v>209</v>
          </cell>
          <cell r="G190" t="str">
            <v>SP</v>
          </cell>
          <cell r="H190" t="str">
            <v>SP-54</v>
          </cell>
          <cell r="J190" t="str">
            <v>26</v>
          </cell>
          <cell r="K190">
            <v>14.49</v>
          </cell>
          <cell r="L190" t="str">
            <v>ATL</v>
          </cell>
          <cell r="M190">
            <v>26</v>
          </cell>
          <cell r="Y190">
            <v>12</v>
          </cell>
          <cell r="Z190">
            <v>0</v>
          </cell>
          <cell r="AA190">
            <v>164</v>
          </cell>
          <cell r="AB190">
            <v>155</v>
          </cell>
          <cell r="AC190">
            <v>15</v>
          </cell>
          <cell r="AD190">
            <v>53</v>
          </cell>
          <cell r="AE190">
            <v>108</v>
          </cell>
          <cell r="AF190">
            <v>3.29</v>
          </cell>
          <cell r="AG190">
            <v>1.268</v>
          </cell>
          <cell r="AH190">
            <v>0</v>
          </cell>
          <cell r="AI190">
            <v>15</v>
          </cell>
          <cell r="AJ190">
            <v>5.9268292682926829</v>
          </cell>
        </row>
        <row r="191">
          <cell r="A191" t="str">
            <v>Roy Oswalt</v>
          </cell>
          <cell r="E191">
            <v>191</v>
          </cell>
          <cell r="F191">
            <v>247</v>
          </cell>
          <cell r="G191" t="str">
            <v>SP</v>
          </cell>
          <cell r="H191" t="str">
            <v>SP-55</v>
          </cell>
          <cell r="J191" t="str">
            <v>34</v>
          </cell>
          <cell r="K191">
            <v>17.45</v>
          </cell>
          <cell r="L191" t="str">
            <v>Unsigned</v>
          </cell>
          <cell r="M191">
            <v>27</v>
          </cell>
          <cell r="Y191">
            <v>8</v>
          </cell>
          <cell r="Z191">
            <v>0</v>
          </cell>
          <cell r="AA191">
            <v>170</v>
          </cell>
          <cell r="AB191">
            <v>161</v>
          </cell>
          <cell r="AC191">
            <v>15</v>
          </cell>
          <cell r="AD191">
            <v>42</v>
          </cell>
          <cell r="AE191">
            <v>134</v>
          </cell>
          <cell r="AF191">
            <v>3.39</v>
          </cell>
          <cell r="AG191">
            <v>1.194</v>
          </cell>
          <cell r="AH191">
            <v>0</v>
          </cell>
          <cell r="AI191">
            <v>15</v>
          </cell>
          <cell r="AJ191">
            <v>7.0941176470588232</v>
          </cell>
        </row>
        <row r="192">
          <cell r="A192" t="str">
            <v>Angel Pagan</v>
          </cell>
          <cell r="E192">
            <v>192</v>
          </cell>
          <cell r="G192" t="str">
            <v>OF</v>
          </cell>
          <cell r="H192" t="str">
            <v>OF-43</v>
          </cell>
          <cell r="J192" t="str">
            <v>30</v>
          </cell>
          <cell r="K192">
            <v>13.18</v>
          </cell>
          <cell r="L192" t="str">
            <v>SF</v>
          </cell>
          <cell r="M192">
            <v>137</v>
          </cell>
          <cell r="N192">
            <v>528</v>
          </cell>
          <cell r="O192">
            <v>146</v>
          </cell>
          <cell r="P192">
            <v>9</v>
          </cell>
          <cell r="Q192">
            <v>61</v>
          </cell>
          <cell r="R192">
            <v>76</v>
          </cell>
          <cell r="S192">
            <v>33</v>
          </cell>
          <cell r="T192">
            <v>57</v>
          </cell>
          <cell r="U192">
            <v>0.27700000000000002</v>
          </cell>
          <cell r="V192">
            <v>0.40300000000000002</v>
          </cell>
          <cell r="W192">
            <v>0.33200000000000002</v>
          </cell>
          <cell r="X192">
            <v>0.7350000000000001</v>
          </cell>
        </row>
        <row r="193">
          <cell r="A193" t="str">
            <v>Ryan Roberts</v>
          </cell>
          <cell r="E193">
            <v>193</v>
          </cell>
          <cell r="F193">
            <v>197</v>
          </cell>
          <cell r="G193" t="str">
            <v>2B,3B</v>
          </cell>
          <cell r="H193" t="str">
            <v>2B/3B-15</v>
          </cell>
          <cell r="J193" t="str">
            <v>31</v>
          </cell>
          <cell r="K193">
            <v>5.0199999999999996</v>
          </cell>
          <cell r="L193" t="str">
            <v>ARI</v>
          </cell>
          <cell r="M193">
            <v>141</v>
          </cell>
          <cell r="N193">
            <v>456</v>
          </cell>
          <cell r="O193">
            <v>113</v>
          </cell>
          <cell r="P193">
            <v>15</v>
          </cell>
          <cell r="Q193">
            <v>58</v>
          </cell>
          <cell r="R193">
            <v>75</v>
          </cell>
          <cell r="S193">
            <v>15</v>
          </cell>
          <cell r="T193">
            <v>103</v>
          </cell>
          <cell r="U193">
            <v>0.248</v>
          </cell>
          <cell r="V193">
            <v>0.41</v>
          </cell>
          <cell r="W193">
            <v>0.33700000000000002</v>
          </cell>
          <cell r="X193">
            <v>0.747</v>
          </cell>
        </row>
        <row r="194">
          <cell r="A194" t="str">
            <v>Colby Lewis</v>
          </cell>
          <cell r="E194">
            <v>194</v>
          </cell>
          <cell r="F194">
            <v>202</v>
          </cell>
          <cell r="G194" t="str">
            <v>SP</v>
          </cell>
          <cell r="H194" t="str">
            <v>SP-56</v>
          </cell>
          <cell r="J194" t="str">
            <v>32</v>
          </cell>
          <cell r="K194">
            <v>21.09</v>
          </cell>
          <cell r="L194" t="str">
            <v>TEX</v>
          </cell>
          <cell r="M194">
            <v>33</v>
          </cell>
          <cell r="Y194">
            <v>15</v>
          </cell>
          <cell r="Z194">
            <v>0</v>
          </cell>
          <cell r="AA194">
            <v>206</v>
          </cell>
          <cell r="AB194">
            <v>185</v>
          </cell>
          <cell r="AC194">
            <v>29</v>
          </cell>
          <cell r="AD194">
            <v>61</v>
          </cell>
          <cell r="AE194">
            <v>180</v>
          </cell>
          <cell r="AF194">
            <v>3.89</v>
          </cell>
          <cell r="AG194">
            <v>1.194</v>
          </cell>
          <cell r="AH194">
            <v>0</v>
          </cell>
          <cell r="AI194">
            <v>16</v>
          </cell>
          <cell r="AJ194">
            <v>7.8640776699029118</v>
          </cell>
        </row>
        <row r="195">
          <cell r="A195" t="str">
            <v>Brandon Belt</v>
          </cell>
          <cell r="C195" t="str">
            <v>RK</v>
          </cell>
          <cell r="E195">
            <v>195</v>
          </cell>
          <cell r="F195">
            <v>204</v>
          </cell>
          <cell r="G195" t="str">
            <v>OF,1B</v>
          </cell>
          <cell r="H195" t="str">
            <v>1B/OF-22</v>
          </cell>
          <cell r="J195" t="str">
            <v>23</v>
          </cell>
          <cell r="K195">
            <v>13.73</v>
          </cell>
          <cell r="L195" t="str">
            <v>SF</v>
          </cell>
          <cell r="M195">
            <v>115</v>
          </cell>
          <cell r="N195">
            <v>375</v>
          </cell>
          <cell r="O195">
            <v>108</v>
          </cell>
          <cell r="P195">
            <v>18</v>
          </cell>
          <cell r="Q195">
            <v>61</v>
          </cell>
          <cell r="R195">
            <v>60</v>
          </cell>
          <cell r="S195">
            <v>11</v>
          </cell>
          <cell r="T195">
            <v>133</v>
          </cell>
          <cell r="U195">
            <v>0.28799999999999998</v>
          </cell>
          <cell r="V195">
            <v>0.51500000000000001</v>
          </cell>
          <cell r="W195">
            <v>0.38500000000000001</v>
          </cell>
          <cell r="X195">
            <v>0.9</v>
          </cell>
        </row>
        <row r="196">
          <cell r="A196" t="str">
            <v>Rafael Betancourt</v>
          </cell>
          <cell r="E196">
            <v>196</v>
          </cell>
          <cell r="F196">
            <v>199</v>
          </cell>
          <cell r="G196" t="str">
            <v>RP</v>
          </cell>
          <cell r="H196" t="str">
            <v>RP-21</v>
          </cell>
          <cell r="I196">
            <v>1</v>
          </cell>
          <cell r="J196" t="str">
            <v>36</v>
          </cell>
          <cell r="K196">
            <v>10.220000000000001</v>
          </cell>
          <cell r="L196" t="str">
            <v>COL</v>
          </cell>
          <cell r="M196">
            <v>68</v>
          </cell>
          <cell r="Y196">
            <v>3</v>
          </cell>
          <cell r="Z196">
            <v>35</v>
          </cell>
          <cell r="AA196">
            <v>61</v>
          </cell>
          <cell r="AB196">
            <v>47</v>
          </cell>
          <cell r="AC196">
            <v>7</v>
          </cell>
          <cell r="AD196">
            <v>10</v>
          </cell>
          <cell r="AE196">
            <v>76</v>
          </cell>
          <cell r="AF196">
            <v>3.1</v>
          </cell>
          <cell r="AG196">
            <v>0.93400000000000005</v>
          </cell>
          <cell r="AH196">
            <v>5</v>
          </cell>
          <cell r="AI196">
            <v>0</v>
          </cell>
          <cell r="AJ196">
            <v>11.213114754098362</v>
          </cell>
        </row>
        <row r="197">
          <cell r="A197" t="str">
            <v>Trevor Cahill</v>
          </cell>
          <cell r="E197">
            <v>197</v>
          </cell>
          <cell r="F197">
            <v>179</v>
          </cell>
          <cell r="G197" t="str">
            <v>SP</v>
          </cell>
          <cell r="H197" t="str">
            <v>SP-57</v>
          </cell>
          <cell r="J197" t="str">
            <v>24</v>
          </cell>
          <cell r="K197">
            <v>20.75</v>
          </cell>
          <cell r="L197" t="str">
            <v>ARI</v>
          </cell>
          <cell r="M197">
            <v>33</v>
          </cell>
          <cell r="Y197">
            <v>15</v>
          </cell>
          <cell r="Z197">
            <v>0</v>
          </cell>
          <cell r="AA197">
            <v>204</v>
          </cell>
          <cell r="AB197">
            <v>191</v>
          </cell>
          <cell r="AC197">
            <v>22</v>
          </cell>
          <cell r="AD197">
            <v>70</v>
          </cell>
          <cell r="AE197">
            <v>167</v>
          </cell>
          <cell r="AF197">
            <v>3.71</v>
          </cell>
          <cell r="AG197">
            <v>1.2789999999999999</v>
          </cell>
          <cell r="AH197">
            <v>0</v>
          </cell>
          <cell r="AI197">
            <v>16</v>
          </cell>
          <cell r="AJ197">
            <v>7.367647058823529</v>
          </cell>
        </row>
        <row r="198">
          <cell r="A198" t="str">
            <v>Colby Rasmus</v>
          </cell>
          <cell r="B198" t="str">
            <v>Kept</v>
          </cell>
          <cell r="C198" t="str">
            <v>Kept</v>
          </cell>
          <cell r="E198">
            <v>198</v>
          </cell>
          <cell r="G198" t="str">
            <v>OF</v>
          </cell>
          <cell r="H198" t="str">
            <v>OF-44</v>
          </cell>
          <cell r="J198" t="str">
            <v>25</v>
          </cell>
          <cell r="K198">
            <v>10</v>
          </cell>
          <cell r="L198" t="str">
            <v>TOR</v>
          </cell>
          <cell r="M198">
            <v>143</v>
          </cell>
          <cell r="N198">
            <v>489</v>
          </cell>
          <cell r="O198">
            <v>127</v>
          </cell>
          <cell r="P198">
            <v>19</v>
          </cell>
          <cell r="Q198">
            <v>63</v>
          </cell>
          <cell r="R198">
            <v>85</v>
          </cell>
          <cell r="S198">
            <v>8</v>
          </cell>
          <cell r="T198">
            <v>116</v>
          </cell>
          <cell r="U198">
            <v>0.26</v>
          </cell>
          <cell r="V198">
            <v>0.45400000000000001</v>
          </cell>
          <cell r="W198">
            <v>0.34100000000000003</v>
          </cell>
          <cell r="X198">
            <v>0.79500000000000004</v>
          </cell>
        </row>
        <row r="199">
          <cell r="A199" t="str">
            <v>Justin Morneau</v>
          </cell>
          <cell r="E199">
            <v>199</v>
          </cell>
          <cell r="F199">
            <v>160</v>
          </cell>
          <cell r="G199" t="str">
            <v>1B</v>
          </cell>
          <cell r="H199" t="str">
            <v>1B-23</v>
          </cell>
          <cell r="J199" t="str">
            <v>32</v>
          </cell>
          <cell r="K199">
            <v>4.55</v>
          </cell>
          <cell r="L199" t="str">
            <v>MIN</v>
          </cell>
          <cell r="M199">
            <v>101</v>
          </cell>
          <cell r="N199">
            <v>378</v>
          </cell>
          <cell r="O199">
            <v>105</v>
          </cell>
          <cell r="P199">
            <v>16</v>
          </cell>
          <cell r="Q199">
            <v>60</v>
          </cell>
          <cell r="R199">
            <v>50</v>
          </cell>
          <cell r="S199">
            <v>0</v>
          </cell>
          <cell r="T199">
            <v>84</v>
          </cell>
          <cell r="U199">
            <v>0.27800000000000002</v>
          </cell>
          <cell r="V199">
            <v>0.47399999999999998</v>
          </cell>
          <cell r="W199">
            <v>0.35</v>
          </cell>
          <cell r="X199">
            <v>0.82399999999999995</v>
          </cell>
        </row>
        <row r="200">
          <cell r="A200" t="str">
            <v>Chris Perez</v>
          </cell>
          <cell r="C200" t="str">
            <v>Kept</v>
          </cell>
          <cell r="E200">
            <v>200</v>
          </cell>
          <cell r="F200">
            <v>193</v>
          </cell>
          <cell r="G200" t="str">
            <v>RP</v>
          </cell>
          <cell r="H200" t="str">
            <v>RP-22</v>
          </cell>
          <cell r="J200" t="str">
            <v>26</v>
          </cell>
          <cell r="K200">
            <v>4.5599999999999996</v>
          </cell>
          <cell r="L200" t="str">
            <v>CLE</v>
          </cell>
          <cell r="M200">
            <v>60</v>
          </cell>
          <cell r="Y200">
            <v>3</v>
          </cell>
          <cell r="Z200">
            <v>33</v>
          </cell>
          <cell r="AA200">
            <v>58</v>
          </cell>
          <cell r="AB200">
            <v>45</v>
          </cell>
          <cell r="AC200">
            <v>4</v>
          </cell>
          <cell r="AD200">
            <v>21</v>
          </cell>
          <cell r="AE200">
            <v>50</v>
          </cell>
          <cell r="AF200">
            <v>2.95</v>
          </cell>
          <cell r="AG200">
            <v>1.1379999999999999</v>
          </cell>
          <cell r="AH200">
            <v>3</v>
          </cell>
          <cell r="AI200">
            <v>0</v>
          </cell>
          <cell r="AJ200">
            <v>7.7586206896551717</v>
          </cell>
        </row>
        <row r="201">
          <cell r="A201" t="str">
            <v>Chad Billingsley</v>
          </cell>
          <cell r="E201">
            <v>201</v>
          </cell>
          <cell r="G201" t="str">
            <v>SP</v>
          </cell>
          <cell r="H201" t="str">
            <v>SP-58</v>
          </cell>
          <cell r="J201" t="str">
            <v>27</v>
          </cell>
          <cell r="K201">
            <v>19.09</v>
          </cell>
          <cell r="L201" t="str">
            <v>LAD</v>
          </cell>
          <cell r="M201">
            <v>33</v>
          </cell>
          <cell r="Y201">
            <v>13</v>
          </cell>
          <cell r="Z201">
            <v>0</v>
          </cell>
          <cell r="AA201">
            <v>194</v>
          </cell>
          <cell r="AB201">
            <v>184</v>
          </cell>
          <cell r="AC201">
            <v>15</v>
          </cell>
          <cell r="AD201">
            <v>78</v>
          </cell>
          <cell r="AE201">
            <v>162</v>
          </cell>
          <cell r="AF201">
            <v>3.94</v>
          </cell>
          <cell r="AG201">
            <v>1.351</v>
          </cell>
          <cell r="AH201">
            <v>0</v>
          </cell>
          <cell r="AI201">
            <v>17</v>
          </cell>
          <cell r="AJ201">
            <v>7.5154639175257731</v>
          </cell>
        </row>
        <row r="202">
          <cell r="A202" t="str">
            <v>Clay Buchholz</v>
          </cell>
          <cell r="E202">
            <v>202</v>
          </cell>
          <cell r="F202">
            <v>206</v>
          </cell>
          <cell r="G202" t="str">
            <v>SP</v>
          </cell>
          <cell r="H202" t="str">
            <v>SP-59</v>
          </cell>
          <cell r="J202" t="str">
            <v>27</v>
          </cell>
          <cell r="K202">
            <v>14.46</v>
          </cell>
          <cell r="L202" t="str">
            <v>BOS</v>
          </cell>
          <cell r="M202">
            <v>26</v>
          </cell>
          <cell r="Y202">
            <v>11</v>
          </cell>
          <cell r="Z202">
            <v>0</v>
          </cell>
          <cell r="AA202">
            <v>161</v>
          </cell>
          <cell r="AB202">
            <v>151</v>
          </cell>
          <cell r="AC202">
            <v>15</v>
          </cell>
          <cell r="AD202">
            <v>61</v>
          </cell>
          <cell r="AE202">
            <v>120</v>
          </cell>
          <cell r="AF202">
            <v>3.47</v>
          </cell>
          <cell r="AG202">
            <v>1.3169999999999999</v>
          </cell>
          <cell r="AH202">
            <v>0</v>
          </cell>
          <cell r="AI202">
            <v>15</v>
          </cell>
          <cell r="AJ202">
            <v>6.70807453416149</v>
          </cell>
        </row>
        <row r="203">
          <cell r="A203" t="str">
            <v>Delmon Young</v>
          </cell>
          <cell r="E203">
            <v>203</v>
          </cell>
          <cell r="F203">
            <v>253</v>
          </cell>
          <cell r="G203" t="str">
            <v>OF</v>
          </cell>
          <cell r="H203" t="str">
            <v>OF-45</v>
          </cell>
          <cell r="J203" t="str">
            <v>26</v>
          </cell>
          <cell r="K203">
            <v>9.39</v>
          </cell>
          <cell r="L203" t="str">
            <v>DET</v>
          </cell>
          <cell r="M203">
            <v>138</v>
          </cell>
          <cell r="N203">
            <v>517</v>
          </cell>
          <cell r="O203">
            <v>146</v>
          </cell>
          <cell r="P203">
            <v>16</v>
          </cell>
          <cell r="Q203">
            <v>83</v>
          </cell>
          <cell r="R203">
            <v>64</v>
          </cell>
          <cell r="S203">
            <v>3</v>
          </cell>
          <cell r="T203">
            <v>88</v>
          </cell>
          <cell r="U203">
            <v>0.28199999999999997</v>
          </cell>
          <cell r="V203">
            <v>0.437</v>
          </cell>
          <cell r="W203">
            <v>0.31900000000000001</v>
          </cell>
          <cell r="X203">
            <v>0.75600000000000001</v>
          </cell>
        </row>
        <row r="204">
          <cell r="A204" t="str">
            <v>Yadier Molina</v>
          </cell>
          <cell r="E204">
            <v>204</v>
          </cell>
          <cell r="F204">
            <v>180</v>
          </cell>
          <cell r="G204" t="str">
            <v>C</v>
          </cell>
          <cell r="H204" t="str">
            <v>C-10</v>
          </cell>
          <cell r="J204" t="str">
            <v>29</v>
          </cell>
          <cell r="K204">
            <v>5.84</v>
          </cell>
          <cell r="L204" t="str">
            <v>STL</v>
          </cell>
          <cell r="M204">
            <v>138</v>
          </cell>
          <cell r="N204">
            <v>471</v>
          </cell>
          <cell r="O204">
            <v>139</v>
          </cell>
          <cell r="P204">
            <v>11</v>
          </cell>
          <cell r="Q204">
            <v>60</v>
          </cell>
          <cell r="R204">
            <v>49</v>
          </cell>
          <cell r="S204">
            <v>6</v>
          </cell>
          <cell r="T204">
            <v>41</v>
          </cell>
          <cell r="U204">
            <v>0.29499999999999998</v>
          </cell>
          <cell r="V204">
            <v>0.42</v>
          </cell>
          <cell r="W204">
            <v>0.34699999999999998</v>
          </cell>
          <cell r="X204">
            <v>0.7669999999999999</v>
          </cell>
        </row>
        <row r="205">
          <cell r="A205" t="str">
            <v>Kelly Johnson</v>
          </cell>
          <cell r="C205" t="str">
            <v>Kept</v>
          </cell>
          <cell r="E205">
            <v>205</v>
          </cell>
          <cell r="F205">
            <v>328</v>
          </cell>
          <cell r="G205" t="str">
            <v>2B</v>
          </cell>
          <cell r="H205" t="str">
            <v>2B-16</v>
          </cell>
          <cell r="J205" t="str">
            <v>30</v>
          </cell>
          <cell r="K205">
            <v>6.58</v>
          </cell>
          <cell r="L205" t="str">
            <v>TOR</v>
          </cell>
          <cell r="M205">
            <v>143</v>
          </cell>
          <cell r="N205">
            <v>518</v>
          </cell>
          <cell r="O205">
            <v>127</v>
          </cell>
          <cell r="P205">
            <v>20</v>
          </cell>
          <cell r="Q205">
            <v>57</v>
          </cell>
          <cell r="R205">
            <v>76</v>
          </cell>
          <cell r="S205">
            <v>14</v>
          </cell>
          <cell r="T205">
            <v>142</v>
          </cell>
          <cell r="U205">
            <v>0.245</v>
          </cell>
          <cell r="V205">
            <v>0.44</v>
          </cell>
          <cell r="W205">
            <v>0.33700000000000002</v>
          </cell>
          <cell r="X205">
            <v>0.77700000000000002</v>
          </cell>
        </row>
        <row r="206">
          <cell r="A206" t="str">
            <v>Vance Worley</v>
          </cell>
          <cell r="E206">
            <v>206</v>
          </cell>
          <cell r="F206">
            <v>272</v>
          </cell>
          <cell r="G206" t="str">
            <v>SP</v>
          </cell>
          <cell r="H206" t="str">
            <v>SP-60</v>
          </cell>
          <cell r="J206" t="str">
            <v>24</v>
          </cell>
          <cell r="K206">
            <v>16.2</v>
          </cell>
          <cell r="L206" t="str">
            <v>PHI</v>
          </cell>
          <cell r="M206">
            <v>26</v>
          </cell>
          <cell r="Y206">
            <v>11</v>
          </cell>
          <cell r="Z206">
            <v>0</v>
          </cell>
          <cell r="AA206">
            <v>156</v>
          </cell>
          <cell r="AB206">
            <v>153</v>
          </cell>
          <cell r="AC206">
            <v>13</v>
          </cell>
          <cell r="AD206">
            <v>48</v>
          </cell>
          <cell r="AE206">
            <v>124</v>
          </cell>
          <cell r="AF206">
            <v>3.29</v>
          </cell>
          <cell r="AG206">
            <v>1.288</v>
          </cell>
          <cell r="AH206">
            <v>0</v>
          </cell>
          <cell r="AI206">
            <v>15</v>
          </cell>
          <cell r="AJ206">
            <v>7.1538461538461533</v>
          </cell>
        </row>
        <row r="207">
          <cell r="A207" t="str">
            <v>Mike Trout</v>
          </cell>
          <cell r="B207" t="str">
            <v>RK</v>
          </cell>
          <cell r="C207" t="str">
            <v>RK</v>
          </cell>
          <cell r="E207">
            <v>207</v>
          </cell>
          <cell r="F207">
            <v>207</v>
          </cell>
          <cell r="G207" t="str">
            <v>OF</v>
          </cell>
          <cell r="H207" t="str">
            <v>OF-46</v>
          </cell>
          <cell r="J207" t="str">
            <v>20</v>
          </cell>
          <cell r="K207">
            <v>6.12</v>
          </cell>
          <cell r="L207" t="str">
            <v>LAA</v>
          </cell>
          <cell r="M207">
            <v>86</v>
          </cell>
          <cell r="N207">
            <v>308</v>
          </cell>
          <cell r="O207">
            <v>87</v>
          </cell>
          <cell r="P207">
            <v>10</v>
          </cell>
          <cell r="Q207">
            <v>38</v>
          </cell>
          <cell r="R207">
            <v>62</v>
          </cell>
          <cell r="S207">
            <v>19</v>
          </cell>
          <cell r="T207">
            <v>94</v>
          </cell>
          <cell r="U207">
            <v>0.28199999999999997</v>
          </cell>
          <cell r="V207">
            <v>0.45500000000000002</v>
          </cell>
          <cell r="W207">
            <v>0.34799999999999998</v>
          </cell>
          <cell r="X207">
            <v>0.80299999999999994</v>
          </cell>
        </row>
        <row r="208">
          <cell r="A208" t="str">
            <v>Ryan Vogelsong</v>
          </cell>
          <cell r="E208">
            <v>209</v>
          </cell>
          <cell r="F208">
            <v>215</v>
          </cell>
          <cell r="G208" t="str">
            <v>SP</v>
          </cell>
          <cell r="H208" t="str">
            <v>SP-61</v>
          </cell>
          <cell r="J208" t="str">
            <v>34</v>
          </cell>
          <cell r="K208">
            <v>11.96</v>
          </cell>
          <cell r="L208" t="str">
            <v>SF</v>
          </cell>
          <cell r="M208">
            <v>24</v>
          </cell>
          <cell r="Y208">
            <v>7</v>
          </cell>
          <cell r="Z208">
            <v>0</v>
          </cell>
          <cell r="AA208">
            <v>146</v>
          </cell>
          <cell r="AB208">
            <v>143</v>
          </cell>
          <cell r="AC208">
            <v>16</v>
          </cell>
          <cell r="AD208">
            <v>51</v>
          </cell>
          <cell r="AE208">
            <v>129</v>
          </cell>
          <cell r="AF208">
            <v>3.51</v>
          </cell>
          <cell r="AG208">
            <v>1.329</v>
          </cell>
          <cell r="AH208">
            <v>0</v>
          </cell>
          <cell r="AI208">
            <v>13</v>
          </cell>
          <cell r="AJ208">
            <v>7.9520547945205475</v>
          </cell>
        </row>
        <row r="209">
          <cell r="A209" t="str">
            <v>Alex Rios</v>
          </cell>
          <cell r="E209">
            <v>210</v>
          </cell>
          <cell r="F209">
            <v>234</v>
          </cell>
          <cell r="G209" t="str">
            <v>OF</v>
          </cell>
          <cell r="K209">
            <v>4.79</v>
          </cell>
          <cell r="L209" t="str">
            <v>CWS</v>
          </cell>
          <cell r="M209">
            <v>146</v>
          </cell>
          <cell r="N209">
            <v>554</v>
          </cell>
          <cell r="O209">
            <v>139</v>
          </cell>
          <cell r="P209">
            <v>16</v>
          </cell>
          <cell r="Q209">
            <v>63</v>
          </cell>
          <cell r="R209">
            <v>72</v>
          </cell>
          <cell r="S209">
            <v>21</v>
          </cell>
          <cell r="T209">
            <v>78</v>
          </cell>
          <cell r="U209">
            <v>0.251</v>
          </cell>
          <cell r="V209">
            <v>0.39200000000000002</v>
          </cell>
          <cell r="W209">
            <v>0.29399999999999998</v>
          </cell>
          <cell r="X209">
            <v>0.68599999999999994</v>
          </cell>
        </row>
        <row r="210">
          <cell r="A210" t="str">
            <v>Chase Headley</v>
          </cell>
          <cell r="E210">
            <v>211</v>
          </cell>
          <cell r="F210">
            <v>260</v>
          </cell>
          <cell r="G210" t="str">
            <v>3B</v>
          </cell>
          <cell r="H210" t="str">
            <v>3B-13</v>
          </cell>
          <cell r="J210" t="str">
            <v>27</v>
          </cell>
          <cell r="K210">
            <v>4.1500000000000004</v>
          </cell>
          <cell r="L210" t="str">
            <v>SD</v>
          </cell>
          <cell r="M210">
            <v>149</v>
          </cell>
          <cell r="N210">
            <v>528</v>
          </cell>
          <cell r="O210">
            <v>144</v>
          </cell>
          <cell r="P210">
            <v>8</v>
          </cell>
          <cell r="Q210">
            <v>57</v>
          </cell>
          <cell r="R210">
            <v>63</v>
          </cell>
          <cell r="S210">
            <v>15</v>
          </cell>
          <cell r="T210">
            <v>127</v>
          </cell>
          <cell r="U210">
            <v>0.27300000000000002</v>
          </cell>
          <cell r="V210">
            <v>0.38400000000000001</v>
          </cell>
          <cell r="W210">
            <v>0.34799999999999998</v>
          </cell>
          <cell r="X210">
            <v>0.73199999999999998</v>
          </cell>
        </row>
        <row r="211">
          <cell r="A211" t="str">
            <v>Mike Moustakas</v>
          </cell>
          <cell r="B211" t="str">
            <v>RK</v>
          </cell>
          <cell r="C211" t="str">
            <v>RK</v>
          </cell>
          <cell r="E211">
            <v>212</v>
          </cell>
          <cell r="F211">
            <v>218</v>
          </cell>
          <cell r="G211" t="str">
            <v>3B</v>
          </cell>
          <cell r="H211" t="str">
            <v>3B-14</v>
          </cell>
          <cell r="J211" t="str">
            <v>23</v>
          </cell>
          <cell r="K211">
            <v>7.84</v>
          </cell>
          <cell r="L211" t="str">
            <v>KC</v>
          </cell>
          <cell r="M211">
            <v>142</v>
          </cell>
          <cell r="N211">
            <v>553</v>
          </cell>
          <cell r="O211">
            <v>152</v>
          </cell>
          <cell r="P211">
            <v>17</v>
          </cell>
          <cell r="Q211">
            <v>77</v>
          </cell>
          <cell r="R211">
            <v>62</v>
          </cell>
          <cell r="S211">
            <v>5</v>
          </cell>
          <cell r="T211">
            <v>76</v>
          </cell>
          <cell r="U211">
            <v>0.27500000000000002</v>
          </cell>
          <cell r="V211">
            <v>0.42899999999999999</v>
          </cell>
          <cell r="W211">
            <v>0.316</v>
          </cell>
          <cell r="X211">
            <v>0.745</v>
          </cell>
        </row>
        <row r="212">
          <cell r="A212" t="str">
            <v>Ted Lilly</v>
          </cell>
          <cell r="E212">
            <v>213</v>
          </cell>
          <cell r="F212">
            <v>280</v>
          </cell>
          <cell r="G212" t="str">
            <v>SP</v>
          </cell>
          <cell r="H212" t="str">
            <v>SP-62</v>
          </cell>
          <cell r="J212" t="str">
            <v>36</v>
          </cell>
          <cell r="K212">
            <v>17</v>
          </cell>
          <cell r="L212" t="str">
            <v>LAD</v>
          </cell>
          <cell r="M212">
            <v>32</v>
          </cell>
          <cell r="Y212">
            <v>11</v>
          </cell>
          <cell r="Z212">
            <v>0</v>
          </cell>
          <cell r="AA212">
            <v>188</v>
          </cell>
          <cell r="AB212">
            <v>173</v>
          </cell>
          <cell r="AC212">
            <v>29</v>
          </cell>
          <cell r="AD212">
            <v>53</v>
          </cell>
          <cell r="AE212">
            <v>148</v>
          </cell>
          <cell r="AF212">
            <v>3.88</v>
          </cell>
          <cell r="AG212">
            <v>1.202</v>
          </cell>
          <cell r="AH212">
            <v>0</v>
          </cell>
          <cell r="AI212">
            <v>16</v>
          </cell>
          <cell r="AJ212">
            <v>7.085106382978724</v>
          </cell>
        </row>
        <row r="213">
          <cell r="A213" t="str">
            <v>Aaron Hill</v>
          </cell>
          <cell r="E213">
            <v>214</v>
          </cell>
          <cell r="F213">
            <v>319</v>
          </cell>
          <cell r="G213" t="str">
            <v>2B</v>
          </cell>
          <cell r="H213" t="str">
            <v>2B-17</v>
          </cell>
          <cell r="J213" t="str">
            <v>30</v>
          </cell>
          <cell r="K213">
            <v>2.58</v>
          </cell>
          <cell r="L213" t="str">
            <v>ARI</v>
          </cell>
          <cell r="M213">
            <v>141</v>
          </cell>
          <cell r="N213">
            <v>550</v>
          </cell>
          <cell r="O213">
            <v>133</v>
          </cell>
          <cell r="P213">
            <v>19</v>
          </cell>
          <cell r="Q213">
            <v>71</v>
          </cell>
          <cell r="R213">
            <v>71</v>
          </cell>
          <cell r="S213">
            <v>12</v>
          </cell>
          <cell r="T213">
            <v>75</v>
          </cell>
          <cell r="U213">
            <v>0.24199999999999999</v>
          </cell>
          <cell r="V213">
            <v>0.39800000000000002</v>
          </cell>
          <cell r="W213">
            <v>0.29599999999999999</v>
          </cell>
          <cell r="X213">
            <v>0.69399999999999995</v>
          </cell>
        </row>
        <row r="214">
          <cell r="A214" t="str">
            <v>Wilson Ramos</v>
          </cell>
          <cell r="E214">
            <v>215</v>
          </cell>
          <cell r="G214" t="str">
            <v>C</v>
          </cell>
          <cell r="H214" t="str">
            <v>C-11</v>
          </cell>
          <cell r="J214" t="str">
            <v>24</v>
          </cell>
          <cell r="K214">
            <v>2.87</v>
          </cell>
          <cell r="L214" t="str">
            <v>WAS</v>
          </cell>
          <cell r="M214">
            <v>115</v>
          </cell>
          <cell r="N214">
            <v>421</v>
          </cell>
          <cell r="O214">
            <v>115</v>
          </cell>
          <cell r="P214">
            <v>16</v>
          </cell>
          <cell r="Q214">
            <v>56</v>
          </cell>
          <cell r="R214">
            <v>53</v>
          </cell>
          <cell r="S214">
            <v>0</v>
          </cell>
          <cell r="T214">
            <v>65</v>
          </cell>
          <cell r="U214">
            <v>0.27300000000000002</v>
          </cell>
          <cell r="V214">
            <v>0.45400000000000001</v>
          </cell>
          <cell r="W214">
            <v>0.34899999999999998</v>
          </cell>
          <cell r="X214">
            <v>0.80299999999999994</v>
          </cell>
        </row>
        <row r="215">
          <cell r="A215" t="str">
            <v>Jose Tabata</v>
          </cell>
          <cell r="E215">
            <v>216</v>
          </cell>
          <cell r="F215">
            <v>262</v>
          </cell>
          <cell r="G215" t="str">
            <v>OF</v>
          </cell>
          <cell r="K215">
            <v>5.22</v>
          </cell>
          <cell r="L215" t="str">
            <v>PIT</v>
          </cell>
          <cell r="M215">
            <v>125</v>
          </cell>
          <cell r="N215">
            <v>482</v>
          </cell>
          <cell r="O215">
            <v>137</v>
          </cell>
          <cell r="P215">
            <v>6</v>
          </cell>
          <cell r="Q215">
            <v>36</v>
          </cell>
          <cell r="R215">
            <v>69</v>
          </cell>
          <cell r="S215">
            <v>22</v>
          </cell>
          <cell r="T215">
            <v>83</v>
          </cell>
          <cell r="U215">
            <v>0.28399999999999997</v>
          </cell>
          <cell r="V215">
            <v>0.38200000000000001</v>
          </cell>
          <cell r="W215">
            <v>0.34399999999999997</v>
          </cell>
          <cell r="X215">
            <v>0.72599999999999998</v>
          </cell>
        </row>
        <row r="216">
          <cell r="A216" t="str">
            <v>Brennan Boesch</v>
          </cell>
          <cell r="E216">
            <v>217</v>
          </cell>
          <cell r="F216">
            <v>216</v>
          </cell>
          <cell r="G216" t="str">
            <v>OF</v>
          </cell>
          <cell r="H216" t="str">
            <v>OF-47</v>
          </cell>
          <cell r="J216" t="str">
            <v>26</v>
          </cell>
          <cell r="K216">
            <v>10.06</v>
          </cell>
          <cell r="L216" t="str">
            <v>DET</v>
          </cell>
          <cell r="M216">
            <v>126</v>
          </cell>
          <cell r="N216">
            <v>466</v>
          </cell>
          <cell r="O216">
            <v>128</v>
          </cell>
          <cell r="P216">
            <v>18</v>
          </cell>
          <cell r="Q216">
            <v>68</v>
          </cell>
          <cell r="R216">
            <v>70</v>
          </cell>
          <cell r="S216">
            <v>7</v>
          </cell>
          <cell r="T216">
            <v>93</v>
          </cell>
          <cell r="U216">
            <v>0.27500000000000002</v>
          </cell>
          <cell r="V216">
            <v>0.45900000000000002</v>
          </cell>
          <cell r="W216">
            <v>0.33300000000000002</v>
          </cell>
          <cell r="X216">
            <v>0.79200000000000004</v>
          </cell>
        </row>
        <row r="217">
          <cell r="A217" t="str">
            <v>Carlos Pena</v>
          </cell>
          <cell r="E217">
            <v>218</v>
          </cell>
          <cell r="F217">
            <v>231</v>
          </cell>
          <cell r="G217" t="str">
            <v>1B</v>
          </cell>
          <cell r="H217" t="str">
            <v>1B-24</v>
          </cell>
          <cell r="J217" t="str">
            <v>33</v>
          </cell>
          <cell r="K217">
            <v>6.27</v>
          </cell>
          <cell r="L217" t="str">
            <v>TB</v>
          </cell>
          <cell r="M217">
            <v>147</v>
          </cell>
          <cell r="N217">
            <v>485</v>
          </cell>
          <cell r="O217">
            <v>105</v>
          </cell>
          <cell r="P217">
            <v>29</v>
          </cell>
          <cell r="Q217">
            <v>85</v>
          </cell>
          <cell r="R217">
            <v>73</v>
          </cell>
          <cell r="S217">
            <v>3</v>
          </cell>
          <cell r="T217">
            <v>158</v>
          </cell>
          <cell r="U217">
            <v>0.216</v>
          </cell>
          <cell r="V217">
            <v>0.45400000000000001</v>
          </cell>
          <cell r="W217">
            <v>0.34599999999999997</v>
          </cell>
          <cell r="X217">
            <v>0.8</v>
          </cell>
        </row>
        <row r="218">
          <cell r="A218" t="str">
            <v>Brandon League</v>
          </cell>
          <cell r="C218" t="str">
            <v>Kept</v>
          </cell>
          <cell r="E218">
            <v>219</v>
          </cell>
          <cell r="F218">
            <v>182</v>
          </cell>
          <cell r="G218" t="str">
            <v>RP</v>
          </cell>
          <cell r="H218" t="str">
            <v>RP-23</v>
          </cell>
          <cell r="I218">
            <v>1</v>
          </cell>
          <cell r="J218" t="str">
            <v>29</v>
          </cell>
          <cell r="K218">
            <v>15.09</v>
          </cell>
          <cell r="L218" t="str">
            <v>SEA</v>
          </cell>
          <cell r="M218">
            <v>68</v>
          </cell>
          <cell r="Y218">
            <v>3</v>
          </cell>
          <cell r="Z218">
            <v>44</v>
          </cell>
          <cell r="AA218">
            <v>70</v>
          </cell>
          <cell r="AB218">
            <v>60</v>
          </cell>
          <cell r="AC218">
            <v>4</v>
          </cell>
          <cell r="AD218">
            <v>13</v>
          </cell>
          <cell r="AE218">
            <v>60</v>
          </cell>
          <cell r="AF218">
            <v>2.57</v>
          </cell>
          <cell r="AG218">
            <v>1.0429999999999999</v>
          </cell>
          <cell r="AH218">
            <v>4</v>
          </cell>
          <cell r="AI218">
            <v>0</v>
          </cell>
          <cell r="AJ218">
            <v>7.7142857142857135</v>
          </cell>
        </row>
        <row r="219">
          <cell r="A219" t="str">
            <v>David Freese</v>
          </cell>
          <cell r="B219" t="str">
            <v>Kept</v>
          </cell>
          <cell r="C219" t="str">
            <v>RK</v>
          </cell>
          <cell r="E219">
            <v>220</v>
          </cell>
          <cell r="F219">
            <v>159</v>
          </cell>
          <cell r="G219" t="str">
            <v>3B</v>
          </cell>
          <cell r="K219">
            <v>7.97</v>
          </cell>
          <cell r="L219" t="str">
            <v>STL</v>
          </cell>
          <cell r="M219">
            <v>126</v>
          </cell>
          <cell r="N219">
            <v>428</v>
          </cell>
          <cell r="O219">
            <v>127</v>
          </cell>
          <cell r="P219">
            <v>13</v>
          </cell>
          <cell r="Q219">
            <v>70</v>
          </cell>
          <cell r="R219">
            <v>54</v>
          </cell>
          <cell r="S219">
            <v>2</v>
          </cell>
          <cell r="T219">
            <v>110</v>
          </cell>
          <cell r="U219">
            <v>0.29699999999999999</v>
          </cell>
          <cell r="V219">
            <v>0.44400000000000001</v>
          </cell>
          <cell r="W219">
            <v>0.35299999999999998</v>
          </cell>
          <cell r="X219">
            <v>0.79699999999999993</v>
          </cell>
        </row>
        <row r="220">
          <cell r="A220" t="str">
            <v>Jason Motte</v>
          </cell>
          <cell r="C220" t="str">
            <v>Kept</v>
          </cell>
          <cell r="E220">
            <v>221</v>
          </cell>
          <cell r="F220">
            <v>187</v>
          </cell>
          <cell r="G220" t="str">
            <v>RP</v>
          </cell>
          <cell r="H220" t="str">
            <v>RP-24</v>
          </cell>
          <cell r="I220">
            <v>1</v>
          </cell>
          <cell r="J220" t="str">
            <v>29</v>
          </cell>
          <cell r="K220">
            <v>8.66</v>
          </cell>
          <cell r="L220" t="str">
            <v>STL</v>
          </cell>
          <cell r="M220">
            <v>70</v>
          </cell>
          <cell r="Y220">
            <v>4</v>
          </cell>
          <cell r="Z220">
            <v>35</v>
          </cell>
          <cell r="AA220">
            <v>61</v>
          </cell>
          <cell r="AB220">
            <v>45</v>
          </cell>
          <cell r="AC220">
            <v>4</v>
          </cell>
          <cell r="AD220">
            <v>17</v>
          </cell>
          <cell r="AE220">
            <v>60</v>
          </cell>
          <cell r="AF220">
            <v>2.5099999999999998</v>
          </cell>
          <cell r="AG220">
            <v>1.016</v>
          </cell>
          <cell r="AH220">
            <v>3</v>
          </cell>
          <cell r="AI220">
            <v>0</v>
          </cell>
          <cell r="AJ220">
            <v>8.8524590163934427</v>
          </cell>
        </row>
        <row r="221">
          <cell r="A221" t="str">
            <v>J.P. Arencibia</v>
          </cell>
          <cell r="C221" t="str">
            <v>RK</v>
          </cell>
          <cell r="E221">
            <v>222</v>
          </cell>
          <cell r="F221">
            <v>184</v>
          </cell>
          <cell r="G221" t="str">
            <v>C</v>
          </cell>
          <cell r="H221" t="str">
            <v>C-12</v>
          </cell>
          <cell r="J221" t="str">
            <v>26</v>
          </cell>
          <cell r="K221">
            <v>3.3</v>
          </cell>
          <cell r="L221" t="str">
            <v>TOR</v>
          </cell>
          <cell r="M221">
            <v>126</v>
          </cell>
          <cell r="N221">
            <v>455</v>
          </cell>
          <cell r="O221">
            <v>107</v>
          </cell>
          <cell r="P221">
            <v>25</v>
          </cell>
          <cell r="Q221">
            <v>80</v>
          </cell>
          <cell r="R221">
            <v>58</v>
          </cell>
          <cell r="S221">
            <v>0</v>
          </cell>
          <cell r="T221">
            <v>125</v>
          </cell>
          <cell r="U221">
            <v>0.23499999999999999</v>
          </cell>
          <cell r="V221">
            <v>0.47</v>
          </cell>
          <cell r="W221">
            <v>0.308</v>
          </cell>
          <cell r="X221">
            <v>0.77800000000000002</v>
          </cell>
        </row>
        <row r="222">
          <cell r="A222" t="str">
            <v>Josh Willingham</v>
          </cell>
          <cell r="E222">
            <v>223</v>
          </cell>
          <cell r="F222">
            <v>195</v>
          </cell>
          <cell r="G222" t="str">
            <v>OF</v>
          </cell>
          <cell r="H222" t="str">
            <v>OF-48</v>
          </cell>
          <cell r="J222" t="str">
            <v>33</v>
          </cell>
          <cell r="K222">
            <v>12.33</v>
          </cell>
          <cell r="L222" t="str">
            <v>MIN</v>
          </cell>
          <cell r="M222">
            <v>140</v>
          </cell>
          <cell r="N222">
            <v>478</v>
          </cell>
          <cell r="O222">
            <v>122</v>
          </cell>
          <cell r="P222">
            <v>26</v>
          </cell>
          <cell r="Q222">
            <v>85</v>
          </cell>
          <cell r="R222">
            <v>70</v>
          </cell>
          <cell r="S222">
            <v>5</v>
          </cell>
          <cell r="T222">
            <v>141</v>
          </cell>
          <cell r="U222">
            <v>0.255</v>
          </cell>
          <cell r="V222">
            <v>0.47699999999999998</v>
          </cell>
          <cell r="W222">
            <v>0.34300000000000003</v>
          </cell>
          <cell r="X222">
            <v>0.82000000000000006</v>
          </cell>
        </row>
        <row r="223">
          <cell r="A223" t="str">
            <v>Juan Pierre</v>
          </cell>
          <cell r="E223">
            <v>224</v>
          </cell>
          <cell r="G223" t="str">
            <v>OF</v>
          </cell>
          <cell r="H223" t="str">
            <v>OF-49</v>
          </cell>
          <cell r="J223" t="str">
            <v>34</v>
          </cell>
          <cell r="K223">
            <v>6.38</v>
          </cell>
          <cell r="L223" t="str">
            <v>PHI</v>
          </cell>
          <cell r="M223">
            <v>144</v>
          </cell>
          <cell r="N223">
            <v>554</v>
          </cell>
          <cell r="O223">
            <v>155</v>
          </cell>
          <cell r="P223">
            <v>1</v>
          </cell>
          <cell r="Q223">
            <v>42</v>
          </cell>
          <cell r="R223">
            <v>75</v>
          </cell>
          <cell r="S223">
            <v>38</v>
          </cell>
          <cell r="T223">
            <v>40</v>
          </cell>
          <cell r="U223">
            <v>0.28000000000000003</v>
          </cell>
          <cell r="V223">
            <v>0.32900000000000001</v>
          </cell>
          <cell r="W223">
            <v>0.32500000000000001</v>
          </cell>
          <cell r="X223">
            <v>0.65400000000000003</v>
          </cell>
        </row>
        <row r="224">
          <cell r="A224" t="str">
            <v>Phil Hughes</v>
          </cell>
          <cell r="E224">
            <v>225</v>
          </cell>
          <cell r="G224" t="str">
            <v>SP</v>
          </cell>
          <cell r="H224" t="str">
            <v>SP-63</v>
          </cell>
          <cell r="J224" t="str">
            <v>25</v>
          </cell>
          <cell r="K224">
            <v>13.43</v>
          </cell>
          <cell r="L224" t="str">
            <v>NYY</v>
          </cell>
          <cell r="M224">
            <v>28</v>
          </cell>
          <cell r="Y224">
            <v>10</v>
          </cell>
          <cell r="Z224">
            <v>0</v>
          </cell>
          <cell r="AA224">
            <v>171</v>
          </cell>
          <cell r="AB224">
            <v>168</v>
          </cell>
          <cell r="AC224">
            <v>22</v>
          </cell>
          <cell r="AD224">
            <v>55</v>
          </cell>
          <cell r="AE224">
            <v>138</v>
          </cell>
          <cell r="AF224">
            <v>3.74</v>
          </cell>
          <cell r="AG224">
            <v>1.304</v>
          </cell>
          <cell r="AH224">
            <v>0</v>
          </cell>
          <cell r="AI224">
            <v>14</v>
          </cell>
          <cell r="AJ224">
            <v>7.2631578947368416</v>
          </cell>
        </row>
        <row r="225">
          <cell r="A225" t="str">
            <v>Kyle Farnsworth</v>
          </cell>
          <cell r="E225">
            <v>226</v>
          </cell>
          <cell r="F225">
            <v>238</v>
          </cell>
          <cell r="G225" t="str">
            <v>RP</v>
          </cell>
          <cell r="H225" t="str">
            <v>RP-25</v>
          </cell>
          <cell r="I225">
            <v>1</v>
          </cell>
          <cell r="J225" t="str">
            <v>35</v>
          </cell>
          <cell r="K225">
            <v>-1.86</v>
          </cell>
          <cell r="L225" t="str">
            <v>TB</v>
          </cell>
          <cell r="M225">
            <v>58</v>
          </cell>
          <cell r="Y225">
            <v>3</v>
          </cell>
          <cell r="Z225">
            <v>20</v>
          </cell>
          <cell r="AA225">
            <v>52</v>
          </cell>
          <cell r="AB225">
            <v>41</v>
          </cell>
          <cell r="AC225">
            <v>5</v>
          </cell>
          <cell r="AD225">
            <v>17</v>
          </cell>
          <cell r="AE225">
            <v>49</v>
          </cell>
          <cell r="AF225">
            <v>3.46</v>
          </cell>
          <cell r="AG225">
            <v>1.115</v>
          </cell>
          <cell r="AH225">
            <v>8</v>
          </cell>
          <cell r="AI225">
            <v>0</v>
          </cell>
          <cell r="AJ225">
            <v>8.4807692307692299</v>
          </cell>
        </row>
        <row r="226">
          <cell r="A226" t="str">
            <v>Edwin Encarnacion</v>
          </cell>
          <cell r="E226">
            <v>227</v>
          </cell>
          <cell r="F226">
            <v>282</v>
          </cell>
          <cell r="G226" t="str">
            <v>3B,1B</v>
          </cell>
          <cell r="H226" t="str">
            <v>1B/3B-25</v>
          </cell>
          <cell r="J226" t="str">
            <v>29</v>
          </cell>
          <cell r="K226">
            <v>5.26</v>
          </cell>
          <cell r="L226" t="str">
            <v>TOR</v>
          </cell>
          <cell r="M226">
            <v>129</v>
          </cell>
          <cell r="N226">
            <v>457</v>
          </cell>
          <cell r="O226">
            <v>118</v>
          </cell>
          <cell r="P226">
            <v>20</v>
          </cell>
          <cell r="Q226">
            <v>58</v>
          </cell>
          <cell r="R226">
            <v>65</v>
          </cell>
          <cell r="S226">
            <v>5</v>
          </cell>
          <cell r="T226">
            <v>78</v>
          </cell>
          <cell r="U226">
            <v>0.25800000000000001</v>
          </cell>
          <cell r="V226">
            <v>0.45700000000000002</v>
          </cell>
          <cell r="W226">
            <v>0.32900000000000001</v>
          </cell>
          <cell r="X226">
            <v>0.78600000000000003</v>
          </cell>
        </row>
        <row r="227">
          <cell r="A227" t="str">
            <v>Kendrys Morales</v>
          </cell>
          <cell r="C227" t="str">
            <v>Kept</v>
          </cell>
          <cell r="E227">
            <v>228</v>
          </cell>
          <cell r="G227" t="str">
            <v xml:space="preserve">1B   </v>
          </cell>
          <cell r="K227">
            <v>5.42</v>
          </cell>
          <cell r="L227" t="str">
            <v>LAA</v>
          </cell>
          <cell r="M227">
            <v>105</v>
          </cell>
          <cell r="N227">
            <v>384</v>
          </cell>
          <cell r="O227">
            <v>105</v>
          </cell>
          <cell r="P227">
            <v>17</v>
          </cell>
          <cell r="Q227">
            <v>73</v>
          </cell>
          <cell r="R227">
            <v>57</v>
          </cell>
          <cell r="S227">
            <v>0</v>
          </cell>
          <cell r="U227">
            <v>0.27300000000000002</v>
          </cell>
          <cell r="V227">
            <v>0.45600000000000002</v>
          </cell>
          <cell r="W227">
            <v>0.33600000000000002</v>
          </cell>
          <cell r="X227">
            <v>0.79200000000000004</v>
          </cell>
        </row>
        <row r="228">
          <cell r="A228" t="str">
            <v>Francisco Rodriguez</v>
          </cell>
          <cell r="E228">
            <v>229</v>
          </cell>
          <cell r="G228" t="str">
            <v>RP</v>
          </cell>
          <cell r="H228" t="str">
            <v>RP-26</v>
          </cell>
          <cell r="I228">
            <v>1</v>
          </cell>
          <cell r="J228" t="str">
            <v>30</v>
          </cell>
          <cell r="K228">
            <v>5.7</v>
          </cell>
          <cell r="L228" t="str">
            <v>MIL</v>
          </cell>
          <cell r="M228">
            <v>70</v>
          </cell>
          <cell r="Y228">
            <v>5</v>
          </cell>
          <cell r="Z228">
            <v>5</v>
          </cell>
          <cell r="AA228">
            <v>69</v>
          </cell>
          <cell r="AB228">
            <v>60</v>
          </cell>
          <cell r="AC228">
            <v>3</v>
          </cell>
          <cell r="AD228">
            <v>23</v>
          </cell>
          <cell r="AE228">
            <v>75</v>
          </cell>
          <cell r="AF228">
            <v>2.61</v>
          </cell>
          <cell r="AG228">
            <v>1.2030000000000001</v>
          </cell>
          <cell r="AH228">
            <v>24</v>
          </cell>
          <cell r="AI228">
            <v>0</v>
          </cell>
          <cell r="AJ228">
            <v>9.7826086956521738</v>
          </cell>
        </row>
        <row r="229">
          <cell r="A229" t="str">
            <v>Francisco Liriano</v>
          </cell>
          <cell r="E229">
            <v>230</v>
          </cell>
          <cell r="G229" t="str">
            <v>P</v>
          </cell>
          <cell r="K229">
            <v>9.1199999999999992</v>
          </cell>
          <cell r="L229" t="str">
            <v>MIN</v>
          </cell>
          <cell r="M229">
            <v>26</v>
          </cell>
          <cell r="Y229">
            <v>10</v>
          </cell>
          <cell r="Z229">
            <v>0</v>
          </cell>
          <cell r="AA229">
            <v>154</v>
          </cell>
          <cell r="AB229">
            <v>148</v>
          </cell>
          <cell r="AC229">
            <v>14</v>
          </cell>
          <cell r="AD229">
            <v>68</v>
          </cell>
          <cell r="AE229">
            <v>143</v>
          </cell>
          <cell r="AF229">
            <v>4.5599999999999996</v>
          </cell>
          <cell r="AG229">
            <v>1.403</v>
          </cell>
          <cell r="AH229">
            <v>0</v>
          </cell>
          <cell r="AI229">
            <v>15</v>
          </cell>
          <cell r="AJ229">
            <v>8.3571428571428577</v>
          </cell>
        </row>
        <row r="230">
          <cell r="A230" t="str">
            <v>Lucas Duda</v>
          </cell>
          <cell r="E230">
            <v>231</v>
          </cell>
          <cell r="F230">
            <v>266</v>
          </cell>
          <cell r="G230" t="str">
            <v>OF,1B</v>
          </cell>
          <cell r="K230">
            <v>8.8699999999999992</v>
          </cell>
          <cell r="L230" t="str">
            <v>NYM</v>
          </cell>
          <cell r="M230">
            <v>124</v>
          </cell>
          <cell r="N230">
            <v>403</v>
          </cell>
          <cell r="O230">
            <v>115</v>
          </cell>
          <cell r="P230">
            <v>16</v>
          </cell>
          <cell r="Q230">
            <v>68</v>
          </cell>
          <cell r="R230">
            <v>56</v>
          </cell>
          <cell r="S230">
            <v>1</v>
          </cell>
          <cell r="T230">
            <v>92</v>
          </cell>
          <cell r="U230">
            <v>0.28499999999999998</v>
          </cell>
          <cell r="V230">
            <v>0.48899999999999999</v>
          </cell>
          <cell r="W230">
            <v>0.36699999999999999</v>
          </cell>
          <cell r="X230">
            <v>0.85599999999999998</v>
          </cell>
        </row>
        <row r="231">
          <cell r="A231" t="str">
            <v>Chris Sale</v>
          </cell>
          <cell r="E231">
            <v>232</v>
          </cell>
          <cell r="F231">
            <v>290</v>
          </cell>
          <cell r="G231" t="str">
            <v>RP</v>
          </cell>
          <cell r="I231">
            <v>2</v>
          </cell>
          <cell r="K231">
            <v>10.1</v>
          </cell>
          <cell r="L231" t="str">
            <v>CWS</v>
          </cell>
          <cell r="M231">
            <v>25</v>
          </cell>
          <cell r="Y231">
            <v>5</v>
          </cell>
          <cell r="Z231">
            <v>0</v>
          </cell>
          <cell r="AA231">
            <v>134</v>
          </cell>
          <cell r="AB231">
            <v>124</v>
          </cell>
          <cell r="AC231">
            <v>12</v>
          </cell>
          <cell r="AD231">
            <v>55</v>
          </cell>
          <cell r="AE231">
            <v>121</v>
          </cell>
          <cell r="AF231">
            <v>4.16</v>
          </cell>
          <cell r="AG231">
            <v>1.3360000000000001</v>
          </cell>
          <cell r="AH231">
            <v>1</v>
          </cell>
          <cell r="AI231">
            <v>15</v>
          </cell>
          <cell r="AJ231">
            <v>8.1268656716417915</v>
          </cell>
        </row>
        <row r="232">
          <cell r="A232" t="str">
            <v>Adam Dunn</v>
          </cell>
          <cell r="E232">
            <v>233</v>
          </cell>
          <cell r="G232" t="str">
            <v xml:space="preserve">1B   </v>
          </cell>
          <cell r="K232">
            <v>0.51</v>
          </cell>
          <cell r="L232" t="str">
            <v>CWS</v>
          </cell>
          <cell r="M232">
            <v>140</v>
          </cell>
          <cell r="N232">
            <v>485</v>
          </cell>
          <cell r="O232">
            <v>106</v>
          </cell>
          <cell r="P232">
            <v>27</v>
          </cell>
          <cell r="Q232">
            <v>73</v>
          </cell>
          <cell r="R232">
            <v>60</v>
          </cell>
          <cell r="S232">
            <v>0</v>
          </cell>
          <cell r="T232">
            <v>184</v>
          </cell>
          <cell r="U232">
            <v>0.219</v>
          </cell>
          <cell r="V232">
            <v>0.437</v>
          </cell>
          <cell r="W232">
            <v>0.33300000000000002</v>
          </cell>
          <cell r="X232">
            <v>0.77</v>
          </cell>
        </row>
        <row r="233">
          <cell r="A233" t="str">
            <v>Ivan Nova</v>
          </cell>
          <cell r="E233">
            <v>234</v>
          </cell>
          <cell r="G233" t="str">
            <v>SP</v>
          </cell>
          <cell r="H233" t="str">
            <v>SP-64</v>
          </cell>
          <cell r="J233" t="str">
            <v>25</v>
          </cell>
          <cell r="K233">
            <v>11.05</v>
          </cell>
          <cell r="L233" t="str">
            <v>NYY</v>
          </cell>
          <cell r="M233">
            <v>30</v>
          </cell>
          <cell r="Y233">
            <v>13</v>
          </cell>
          <cell r="Z233">
            <v>0</v>
          </cell>
          <cell r="AA233">
            <v>144</v>
          </cell>
          <cell r="AB233">
            <v>142</v>
          </cell>
          <cell r="AC233">
            <v>12</v>
          </cell>
          <cell r="AD233">
            <v>51</v>
          </cell>
          <cell r="AE233">
            <v>92</v>
          </cell>
          <cell r="AF233">
            <v>3.81</v>
          </cell>
          <cell r="AG233">
            <v>1.34</v>
          </cell>
          <cell r="AH233">
            <v>0</v>
          </cell>
          <cell r="AI233">
            <v>17</v>
          </cell>
          <cell r="AJ233">
            <v>5.75</v>
          </cell>
        </row>
        <row r="234">
          <cell r="A234" t="str">
            <v>Ricky Nolasco</v>
          </cell>
          <cell r="E234">
            <v>235</v>
          </cell>
          <cell r="G234" t="str">
            <v>SP</v>
          </cell>
          <cell r="H234" t="str">
            <v>SP-65</v>
          </cell>
          <cell r="J234" t="str">
            <v>29</v>
          </cell>
          <cell r="K234">
            <v>16.059999999999999</v>
          </cell>
          <cell r="L234" t="str">
            <v>MIA</v>
          </cell>
          <cell r="M234">
            <v>32</v>
          </cell>
          <cell r="Y234">
            <v>13</v>
          </cell>
          <cell r="Z234">
            <v>0</v>
          </cell>
          <cell r="AA234">
            <v>201</v>
          </cell>
          <cell r="AB234">
            <v>212</v>
          </cell>
          <cell r="AC234">
            <v>24</v>
          </cell>
          <cell r="AD234">
            <v>49</v>
          </cell>
          <cell r="AE234">
            <v>158</v>
          </cell>
          <cell r="AF234">
            <v>4.25</v>
          </cell>
          <cell r="AG234">
            <v>1.2989999999999999</v>
          </cell>
          <cell r="AH234">
            <v>0</v>
          </cell>
          <cell r="AI234">
            <v>17</v>
          </cell>
          <cell r="AJ234">
            <v>7.0746268656716413</v>
          </cell>
        </row>
        <row r="235">
          <cell r="A235" t="str">
            <v>Aroldis Chapman</v>
          </cell>
          <cell r="B235" t="str">
            <v>RK</v>
          </cell>
          <cell r="C235" t="str">
            <v>RK</v>
          </cell>
          <cell r="E235">
            <v>236</v>
          </cell>
          <cell r="G235" t="str">
            <v>RP</v>
          </cell>
          <cell r="I235">
            <v>1</v>
          </cell>
          <cell r="K235">
            <v>-4.6900000000000004</v>
          </cell>
          <cell r="L235" t="str">
            <v>CIN</v>
          </cell>
          <cell r="M235">
            <v>48</v>
          </cell>
          <cell r="Y235">
            <v>4</v>
          </cell>
          <cell r="Z235">
            <v>2</v>
          </cell>
          <cell r="AA235">
            <v>56</v>
          </cell>
          <cell r="AB235">
            <v>36</v>
          </cell>
          <cell r="AC235">
            <v>3</v>
          </cell>
          <cell r="AD235">
            <v>32</v>
          </cell>
          <cell r="AE235">
            <v>79</v>
          </cell>
          <cell r="AF235">
            <v>3.54</v>
          </cell>
          <cell r="AG235">
            <v>1.214</v>
          </cell>
          <cell r="AH235">
            <v>15</v>
          </cell>
          <cell r="AI235">
            <v>0</v>
          </cell>
          <cell r="AJ235">
            <v>12.696428571428573</v>
          </cell>
        </row>
        <row r="236">
          <cell r="A236" t="str">
            <v>Scott Baker</v>
          </cell>
          <cell r="E236">
            <v>237</v>
          </cell>
          <cell r="F236">
            <v>219</v>
          </cell>
          <cell r="G236" t="str">
            <v>SP</v>
          </cell>
          <cell r="K236">
            <v>21.42</v>
          </cell>
          <cell r="L236" t="str">
            <v>MIN</v>
          </cell>
          <cell r="M236">
            <v>31</v>
          </cell>
          <cell r="Y236">
            <v>14</v>
          </cell>
          <cell r="Z236">
            <v>0</v>
          </cell>
          <cell r="AA236">
            <v>191</v>
          </cell>
          <cell r="AB236">
            <v>181</v>
          </cell>
          <cell r="AC236">
            <v>23</v>
          </cell>
          <cell r="AD236">
            <v>43</v>
          </cell>
          <cell r="AE236">
            <v>155</v>
          </cell>
          <cell r="AF236">
            <v>3.82</v>
          </cell>
          <cell r="AG236">
            <v>1.173</v>
          </cell>
          <cell r="AH236">
            <v>0</v>
          </cell>
          <cell r="AI236">
            <v>18</v>
          </cell>
          <cell r="AJ236">
            <v>7.3036649214659688</v>
          </cell>
        </row>
        <row r="237">
          <cell r="A237" t="str">
            <v>Kenley Jansen</v>
          </cell>
          <cell r="C237" t="str">
            <v>Kept</v>
          </cell>
          <cell r="E237">
            <v>238</v>
          </cell>
          <cell r="F237">
            <v>177</v>
          </cell>
          <cell r="G237" t="str">
            <v>RP</v>
          </cell>
          <cell r="I237">
            <v>2</v>
          </cell>
          <cell r="K237">
            <v>27.54</v>
          </cell>
          <cell r="L237" t="str">
            <v>LAD</v>
          </cell>
          <cell r="M237">
            <v>56</v>
          </cell>
          <cell r="Y237">
            <v>3</v>
          </cell>
          <cell r="Z237">
            <v>34</v>
          </cell>
          <cell r="AA237">
            <v>61</v>
          </cell>
          <cell r="AB237">
            <v>32</v>
          </cell>
          <cell r="AC237">
            <v>2</v>
          </cell>
          <cell r="AD237">
            <v>31</v>
          </cell>
          <cell r="AE237">
            <v>105</v>
          </cell>
          <cell r="AF237">
            <v>2.21</v>
          </cell>
          <cell r="AG237">
            <v>1.0329999999999999</v>
          </cell>
          <cell r="AH237">
            <v>24</v>
          </cell>
          <cell r="AI237">
            <v>0</v>
          </cell>
          <cell r="AJ237">
            <v>15.491803278688524</v>
          </cell>
        </row>
        <row r="238">
          <cell r="A238" t="str">
            <v>Johnny Damon</v>
          </cell>
          <cell r="E238">
            <v>239</v>
          </cell>
          <cell r="F238">
            <v>241</v>
          </cell>
          <cell r="G238" t="str">
            <v>OF</v>
          </cell>
          <cell r="H238" t="str">
            <v>DH-4</v>
          </cell>
          <cell r="J238" t="str">
            <v>38</v>
          </cell>
          <cell r="K238">
            <v>4.3499999999999996</v>
          </cell>
          <cell r="L238" t="str">
            <v>Unsigned</v>
          </cell>
          <cell r="M238">
            <v>136</v>
          </cell>
          <cell r="N238">
            <v>519</v>
          </cell>
          <cell r="O238">
            <v>129</v>
          </cell>
          <cell r="P238">
            <v>14</v>
          </cell>
          <cell r="Q238">
            <v>62</v>
          </cell>
          <cell r="R238">
            <v>78</v>
          </cell>
          <cell r="S238">
            <v>14</v>
          </cell>
          <cell r="T238">
            <v>82</v>
          </cell>
          <cell r="U238">
            <v>0.249</v>
          </cell>
          <cell r="V238">
            <v>0.40699999999999997</v>
          </cell>
          <cell r="W238">
            <v>0.32100000000000001</v>
          </cell>
          <cell r="X238">
            <v>0.72799999999999998</v>
          </cell>
        </row>
        <row r="239">
          <cell r="A239" t="str">
            <v>Daniel Bard</v>
          </cell>
          <cell r="E239">
            <v>240</v>
          </cell>
          <cell r="F239">
            <v>324</v>
          </cell>
          <cell r="G239" t="str">
            <v>RP</v>
          </cell>
          <cell r="H239" t="str">
            <v>RP-27</v>
          </cell>
          <cell r="I239">
            <v>2</v>
          </cell>
          <cell r="J239" t="str">
            <v>26</v>
          </cell>
          <cell r="K239">
            <v>12.44</v>
          </cell>
          <cell r="L239" t="str">
            <v>BOS</v>
          </cell>
          <cell r="M239">
            <v>28</v>
          </cell>
          <cell r="Y239">
            <v>12</v>
          </cell>
          <cell r="Z239">
            <v>0</v>
          </cell>
          <cell r="AA239">
            <v>151</v>
          </cell>
          <cell r="AB239">
            <v>142</v>
          </cell>
          <cell r="AC239">
            <v>13</v>
          </cell>
          <cell r="AD239">
            <v>63</v>
          </cell>
          <cell r="AE239">
            <v>143</v>
          </cell>
          <cell r="AF239">
            <v>4.1100000000000003</v>
          </cell>
          <cell r="AG239">
            <v>1.3580000000000001</v>
          </cell>
          <cell r="AH239">
            <v>0</v>
          </cell>
          <cell r="AI239">
            <v>15</v>
          </cell>
          <cell r="AJ239">
            <v>8.5231788079470192</v>
          </cell>
        </row>
        <row r="240">
          <cell r="A240" t="str">
            <v>Dexter Fowler</v>
          </cell>
          <cell r="E240">
            <v>241</v>
          </cell>
          <cell r="F240">
            <v>248</v>
          </cell>
          <cell r="G240" t="str">
            <v>OF</v>
          </cell>
          <cell r="H240" t="str">
            <v>OF-50</v>
          </cell>
          <cell r="J240" t="str">
            <v>26</v>
          </cell>
          <cell r="K240">
            <v>11.38</v>
          </cell>
          <cell r="L240" t="str">
            <v>COL</v>
          </cell>
          <cell r="M240">
            <v>135</v>
          </cell>
          <cell r="N240">
            <v>479</v>
          </cell>
          <cell r="O240">
            <v>133</v>
          </cell>
          <cell r="P240">
            <v>7</v>
          </cell>
          <cell r="Q240">
            <v>47</v>
          </cell>
          <cell r="R240">
            <v>90</v>
          </cell>
          <cell r="S240">
            <v>17</v>
          </cell>
          <cell r="T240">
            <v>135</v>
          </cell>
          <cell r="U240">
            <v>0.27800000000000002</v>
          </cell>
          <cell r="V240">
            <v>0.45100000000000001</v>
          </cell>
          <cell r="W240">
            <v>0.372</v>
          </cell>
          <cell r="X240">
            <v>0.82299999999999995</v>
          </cell>
        </row>
        <row r="241">
          <cell r="A241" t="str">
            <v>Francisco Cordero</v>
          </cell>
          <cell r="E241">
            <v>242</v>
          </cell>
          <cell r="G241" t="str">
            <v>RP</v>
          </cell>
          <cell r="H241" t="str">
            <v>RP-28</v>
          </cell>
          <cell r="I241">
            <v>2</v>
          </cell>
          <cell r="J241" t="str">
            <v>36</v>
          </cell>
          <cell r="K241">
            <v>-14.88</v>
          </cell>
          <cell r="L241" t="str">
            <v>TOR</v>
          </cell>
          <cell r="M241">
            <v>70</v>
          </cell>
          <cell r="Y241">
            <v>2</v>
          </cell>
          <cell r="Z241">
            <v>11</v>
          </cell>
          <cell r="AA241">
            <v>70</v>
          </cell>
          <cell r="AB241">
            <v>71</v>
          </cell>
          <cell r="AC241">
            <v>10</v>
          </cell>
          <cell r="AD241">
            <v>30</v>
          </cell>
          <cell r="AE241">
            <v>39</v>
          </cell>
          <cell r="AF241">
            <v>4.63</v>
          </cell>
          <cell r="AG241">
            <v>1.4430000000000001</v>
          </cell>
          <cell r="AH241">
            <v>4</v>
          </cell>
          <cell r="AI241">
            <v>0</v>
          </cell>
          <cell r="AJ241">
            <v>5.0142857142857142</v>
          </cell>
        </row>
        <row r="242">
          <cell r="A242" t="str">
            <v>Gavin Floyd</v>
          </cell>
          <cell r="E242">
            <v>243</v>
          </cell>
          <cell r="F242">
            <v>287</v>
          </cell>
          <cell r="G242" t="str">
            <v>SP</v>
          </cell>
          <cell r="H242" t="str">
            <v>SP-66</v>
          </cell>
          <cell r="J242" t="str">
            <v>29</v>
          </cell>
          <cell r="K242">
            <v>14.37</v>
          </cell>
          <cell r="L242" t="str">
            <v>CWS</v>
          </cell>
          <cell r="M242">
            <v>31</v>
          </cell>
          <cell r="Y242">
            <v>13</v>
          </cell>
          <cell r="Z242">
            <v>0</v>
          </cell>
          <cell r="AA242">
            <v>195</v>
          </cell>
          <cell r="AB242">
            <v>185</v>
          </cell>
          <cell r="AC242">
            <v>19</v>
          </cell>
          <cell r="AD242">
            <v>48</v>
          </cell>
          <cell r="AE242">
            <v>157</v>
          </cell>
          <cell r="AF242">
            <v>4.1500000000000004</v>
          </cell>
          <cell r="AG242">
            <v>1.1950000000000001</v>
          </cell>
          <cell r="AH242">
            <v>0</v>
          </cell>
          <cell r="AI242">
            <v>15</v>
          </cell>
          <cell r="AJ242">
            <v>7.2461538461538462</v>
          </cell>
        </row>
        <row r="243">
          <cell r="A243" t="str">
            <v>Jonathan Sanchez</v>
          </cell>
          <cell r="E243">
            <v>244</v>
          </cell>
          <cell r="F243">
            <v>239</v>
          </cell>
          <cell r="G243" t="str">
            <v>SP</v>
          </cell>
          <cell r="K243">
            <v>15.83</v>
          </cell>
          <cell r="L243" t="str">
            <v>KC</v>
          </cell>
          <cell r="M243">
            <v>31</v>
          </cell>
          <cell r="Y243">
            <v>9</v>
          </cell>
          <cell r="Z243">
            <v>0</v>
          </cell>
          <cell r="AA243">
            <v>185</v>
          </cell>
          <cell r="AB243">
            <v>151</v>
          </cell>
          <cell r="AC243">
            <v>18</v>
          </cell>
          <cell r="AD243">
            <v>105</v>
          </cell>
          <cell r="AE243">
            <v>181</v>
          </cell>
          <cell r="AF243">
            <v>4.43</v>
          </cell>
          <cell r="AG243">
            <v>1.3839999999999999</v>
          </cell>
          <cell r="AH243">
            <v>0</v>
          </cell>
          <cell r="AI243">
            <v>16</v>
          </cell>
          <cell r="AJ243">
            <v>8.8054054054054056</v>
          </cell>
        </row>
        <row r="244">
          <cell r="A244" t="str">
            <v>Javier Vazquez</v>
          </cell>
          <cell r="E244">
            <v>245</v>
          </cell>
          <cell r="F244">
            <v>225</v>
          </cell>
          <cell r="G244" t="str">
            <v>SP</v>
          </cell>
          <cell r="K244">
            <v>24.11</v>
          </cell>
          <cell r="L244" t="str">
            <v>Unsigned</v>
          </cell>
          <cell r="M244">
            <v>31</v>
          </cell>
          <cell r="Y244">
            <v>14</v>
          </cell>
          <cell r="Z244">
            <v>0</v>
          </cell>
          <cell r="AA244">
            <v>185</v>
          </cell>
          <cell r="AB244">
            <v>169</v>
          </cell>
          <cell r="AC244">
            <v>23</v>
          </cell>
          <cell r="AD244">
            <v>49</v>
          </cell>
          <cell r="AE244">
            <v>168</v>
          </cell>
          <cell r="AF244">
            <v>3.5</v>
          </cell>
          <cell r="AG244">
            <v>1.1779999999999999</v>
          </cell>
          <cell r="AH244">
            <v>0</v>
          </cell>
          <cell r="AI244">
            <v>17</v>
          </cell>
          <cell r="AJ244">
            <v>8.172972972972973</v>
          </cell>
        </row>
        <row r="245">
          <cell r="A245" t="str">
            <v>Russell Martin</v>
          </cell>
          <cell r="E245">
            <v>246</v>
          </cell>
          <cell r="G245" t="str">
            <v>C</v>
          </cell>
          <cell r="H245" t="str">
            <v>C-13</v>
          </cell>
          <cell r="J245" t="str">
            <v>29</v>
          </cell>
          <cell r="K245">
            <v>-3.92</v>
          </cell>
          <cell r="L245" t="str">
            <v>NYY</v>
          </cell>
          <cell r="M245">
            <v>119</v>
          </cell>
          <cell r="N245">
            <v>403</v>
          </cell>
          <cell r="O245">
            <v>98</v>
          </cell>
          <cell r="P245">
            <v>12</v>
          </cell>
          <cell r="Q245">
            <v>50</v>
          </cell>
          <cell r="R245">
            <v>54</v>
          </cell>
          <cell r="S245">
            <v>8</v>
          </cell>
          <cell r="T245">
            <v>72</v>
          </cell>
          <cell r="U245">
            <v>0.24299999999999999</v>
          </cell>
          <cell r="V245">
            <v>0.372</v>
          </cell>
          <cell r="W245">
            <v>0.33300000000000002</v>
          </cell>
          <cell r="X245">
            <v>0.70500000000000007</v>
          </cell>
        </row>
        <row r="246">
          <cell r="A246" t="str">
            <v>Frank Francisco</v>
          </cell>
          <cell r="E246">
            <v>247</v>
          </cell>
          <cell r="F246">
            <v>313</v>
          </cell>
          <cell r="G246" t="str">
            <v>RP</v>
          </cell>
          <cell r="I246">
            <v>1</v>
          </cell>
          <cell r="K246">
            <v>2.06</v>
          </cell>
          <cell r="L246" t="str">
            <v>NYM</v>
          </cell>
          <cell r="M246">
            <v>55</v>
          </cell>
          <cell r="Y246">
            <v>3</v>
          </cell>
          <cell r="Z246">
            <v>26</v>
          </cell>
          <cell r="AA246">
            <v>54</v>
          </cell>
          <cell r="AB246">
            <v>44</v>
          </cell>
          <cell r="AC246">
            <v>5</v>
          </cell>
          <cell r="AD246">
            <v>19</v>
          </cell>
          <cell r="AE246">
            <v>58</v>
          </cell>
          <cell r="AF246">
            <v>2.83</v>
          </cell>
          <cell r="AG246">
            <v>1.167</v>
          </cell>
          <cell r="AH246">
            <v>4</v>
          </cell>
          <cell r="AI246">
            <v>0</v>
          </cell>
          <cell r="AJ246">
            <v>9.6666666666666679</v>
          </cell>
        </row>
        <row r="247">
          <cell r="A247" t="str">
            <v>Yonder Alonso</v>
          </cell>
          <cell r="C247" t="str">
            <v>RK</v>
          </cell>
          <cell r="E247">
            <v>248</v>
          </cell>
          <cell r="F247">
            <v>291</v>
          </cell>
          <cell r="G247" t="str">
            <v>OF,1B</v>
          </cell>
          <cell r="K247">
            <v>-2.36</v>
          </cell>
          <cell r="L247" t="str">
            <v>SD</v>
          </cell>
          <cell r="M247">
            <v>109</v>
          </cell>
          <cell r="N247">
            <v>323</v>
          </cell>
          <cell r="O247">
            <v>91</v>
          </cell>
          <cell r="P247">
            <v>10</v>
          </cell>
          <cell r="Q247">
            <v>43</v>
          </cell>
          <cell r="R247">
            <v>35</v>
          </cell>
          <cell r="S247">
            <v>3</v>
          </cell>
          <cell r="T247">
            <v>114</v>
          </cell>
          <cell r="U247">
            <v>0.28199999999999997</v>
          </cell>
          <cell r="V247">
            <v>0.44</v>
          </cell>
          <cell r="W247">
            <v>0.35499999999999998</v>
          </cell>
          <cell r="X247">
            <v>0.79499999999999993</v>
          </cell>
        </row>
        <row r="248">
          <cell r="A248" t="str">
            <v>Lonnie Chisenhall</v>
          </cell>
          <cell r="C248" t="str">
            <v>Kept</v>
          </cell>
          <cell r="E248">
            <v>249</v>
          </cell>
          <cell r="G248" t="str">
            <v>3B</v>
          </cell>
          <cell r="H248" t="str">
            <v>3B-15</v>
          </cell>
          <cell r="J248" t="str">
            <v>23</v>
          </cell>
          <cell r="K248">
            <v>5.69</v>
          </cell>
          <cell r="L248" t="str">
            <v>CLE</v>
          </cell>
          <cell r="M248">
            <v>125</v>
          </cell>
          <cell r="N248">
            <v>444</v>
          </cell>
          <cell r="O248">
            <v>118</v>
          </cell>
          <cell r="P248">
            <v>16</v>
          </cell>
          <cell r="Q248">
            <v>68</v>
          </cell>
          <cell r="R248">
            <v>72</v>
          </cell>
          <cell r="S248">
            <v>2</v>
          </cell>
          <cell r="T248">
            <v>113</v>
          </cell>
          <cell r="U248">
            <v>0.26600000000000001</v>
          </cell>
          <cell r="V248">
            <v>0.44400000000000001</v>
          </cell>
          <cell r="W248">
            <v>0.316</v>
          </cell>
          <cell r="X248">
            <v>0.76</v>
          </cell>
        </row>
        <row r="249">
          <cell r="A249" t="str">
            <v>Bryce Harper</v>
          </cell>
          <cell r="B249" t="str">
            <v>RK</v>
          </cell>
          <cell r="C249" t="str">
            <v>RK</v>
          </cell>
          <cell r="E249">
            <v>250</v>
          </cell>
          <cell r="G249" t="str">
            <v xml:space="preserve">OF   </v>
          </cell>
          <cell r="K249">
            <v>-7.83</v>
          </cell>
          <cell r="L249" t="str">
            <v>WAS</v>
          </cell>
          <cell r="M249">
            <v>58</v>
          </cell>
          <cell r="N249">
            <v>206</v>
          </cell>
          <cell r="O249">
            <v>56</v>
          </cell>
          <cell r="P249">
            <v>6</v>
          </cell>
          <cell r="Q249">
            <v>24</v>
          </cell>
          <cell r="R249">
            <v>26</v>
          </cell>
          <cell r="S249">
            <v>10</v>
          </cell>
          <cell r="T249">
            <v>68</v>
          </cell>
          <cell r="U249">
            <v>0.27200000000000002</v>
          </cell>
          <cell r="V249">
            <v>0.41299999999999998</v>
          </cell>
          <cell r="W249">
            <v>0.33</v>
          </cell>
          <cell r="X249">
            <v>0.74299999999999999</v>
          </cell>
        </row>
        <row r="250">
          <cell r="A250" t="str">
            <v>Brandon McCarthy</v>
          </cell>
          <cell r="E250">
            <v>251</v>
          </cell>
          <cell r="F250">
            <v>201</v>
          </cell>
          <cell r="G250" t="str">
            <v>SP</v>
          </cell>
          <cell r="K250">
            <v>24.22</v>
          </cell>
          <cell r="L250" t="str">
            <v>OAK</v>
          </cell>
          <cell r="M250">
            <v>29</v>
          </cell>
          <cell r="Y250">
            <v>13</v>
          </cell>
          <cell r="Z250">
            <v>0</v>
          </cell>
          <cell r="AA250">
            <v>189</v>
          </cell>
          <cell r="AB250">
            <v>182</v>
          </cell>
          <cell r="AC250">
            <v>13</v>
          </cell>
          <cell r="AD250">
            <v>30</v>
          </cell>
          <cell r="AE250">
            <v>140</v>
          </cell>
          <cell r="AF250">
            <v>3.29</v>
          </cell>
          <cell r="AG250">
            <v>1.1220000000000001</v>
          </cell>
          <cell r="AH250">
            <v>0</v>
          </cell>
          <cell r="AI250">
            <v>18</v>
          </cell>
          <cell r="AJ250">
            <v>6.6666666666666661</v>
          </cell>
        </row>
        <row r="251">
          <cell r="A251" t="str">
            <v>Bud Norris</v>
          </cell>
          <cell r="E251">
            <v>252</v>
          </cell>
          <cell r="F251">
            <v>308</v>
          </cell>
          <cell r="G251" t="str">
            <v>SP</v>
          </cell>
          <cell r="H251" t="str">
            <v>SP-67</v>
          </cell>
          <cell r="J251" t="str">
            <v>27</v>
          </cell>
          <cell r="K251">
            <v>26.11</v>
          </cell>
          <cell r="L251" t="str">
            <v>HOU</v>
          </cell>
          <cell r="M251">
            <v>32</v>
          </cell>
          <cell r="Y251">
            <v>10</v>
          </cell>
          <cell r="Z251">
            <v>0</v>
          </cell>
          <cell r="AA251">
            <v>193</v>
          </cell>
          <cell r="AB251">
            <v>180</v>
          </cell>
          <cell r="AC251">
            <v>23</v>
          </cell>
          <cell r="AD251">
            <v>65</v>
          </cell>
          <cell r="AE251">
            <v>185</v>
          </cell>
          <cell r="AF251">
            <v>3.5</v>
          </cell>
          <cell r="AG251">
            <v>1.2689999999999999</v>
          </cell>
          <cell r="AH251">
            <v>0</v>
          </cell>
          <cell r="AI251">
            <v>17</v>
          </cell>
          <cell r="AJ251">
            <v>8.6269430051813476</v>
          </cell>
        </row>
        <row r="252">
          <cell r="A252" t="str">
            <v>Jeff Niemann</v>
          </cell>
          <cell r="E252">
            <v>253</v>
          </cell>
          <cell r="G252" t="str">
            <v>SP</v>
          </cell>
          <cell r="H252" t="str">
            <v>SP-68</v>
          </cell>
          <cell r="J252" t="str">
            <v>29</v>
          </cell>
          <cell r="K252">
            <v>5.96</v>
          </cell>
          <cell r="L252" t="str">
            <v>TB</v>
          </cell>
          <cell r="M252">
            <v>29</v>
          </cell>
          <cell r="Y252">
            <v>12</v>
          </cell>
          <cell r="Z252">
            <v>0</v>
          </cell>
          <cell r="AA252">
            <v>170</v>
          </cell>
          <cell r="AB252">
            <v>163</v>
          </cell>
          <cell r="AC252">
            <v>22</v>
          </cell>
          <cell r="AD252">
            <v>53</v>
          </cell>
          <cell r="AE252">
            <v>128</v>
          </cell>
          <cell r="AF252">
            <v>4.18</v>
          </cell>
          <cell r="AG252">
            <v>1.2709999999999999</v>
          </cell>
          <cell r="AH252">
            <v>0</v>
          </cell>
          <cell r="AI252">
            <v>12</v>
          </cell>
          <cell r="AJ252">
            <v>6.776470588235294</v>
          </cell>
        </row>
        <row r="253">
          <cell r="A253" t="str">
            <v>Seth Smith</v>
          </cell>
          <cell r="E253">
            <v>254</v>
          </cell>
          <cell r="F253">
            <v>252</v>
          </cell>
          <cell r="G253" t="str">
            <v>OF</v>
          </cell>
          <cell r="H253" t="str">
            <v>OF-51</v>
          </cell>
          <cell r="J253" t="str">
            <v>29</v>
          </cell>
          <cell r="K253">
            <v>0.16</v>
          </cell>
          <cell r="L253" t="str">
            <v>OAK</v>
          </cell>
          <cell r="M253">
            <v>139</v>
          </cell>
          <cell r="N253">
            <v>409</v>
          </cell>
          <cell r="O253">
            <v>110</v>
          </cell>
          <cell r="P253">
            <v>13</v>
          </cell>
          <cell r="Q253">
            <v>45</v>
          </cell>
          <cell r="R253">
            <v>50</v>
          </cell>
          <cell r="S253">
            <v>4</v>
          </cell>
          <cell r="T253">
            <v>96</v>
          </cell>
          <cell r="U253">
            <v>0.26900000000000002</v>
          </cell>
          <cell r="V253">
            <v>0.443</v>
          </cell>
          <cell r="W253">
            <v>0.33800000000000002</v>
          </cell>
          <cell r="X253">
            <v>0.78100000000000003</v>
          </cell>
        </row>
        <row r="254">
          <cell r="A254" t="str">
            <v>Henderson Alvarez</v>
          </cell>
          <cell r="E254">
            <v>255</v>
          </cell>
          <cell r="F254">
            <v>342</v>
          </cell>
          <cell r="G254" t="str">
            <v>SP</v>
          </cell>
          <cell r="K254">
            <v>-7.28</v>
          </cell>
          <cell r="L254" t="str">
            <v>TOR</v>
          </cell>
          <cell r="M254">
            <v>32</v>
          </cell>
          <cell r="Y254">
            <v>8</v>
          </cell>
          <cell r="Z254">
            <v>0</v>
          </cell>
          <cell r="AA254">
            <v>187</v>
          </cell>
          <cell r="AB254">
            <v>193</v>
          </cell>
          <cell r="AC254">
            <v>17</v>
          </cell>
          <cell r="AD254">
            <v>35</v>
          </cell>
          <cell r="AE254">
            <v>119</v>
          </cell>
          <cell r="AF254">
            <v>3.95</v>
          </cell>
          <cell r="AG254">
            <v>1.2190000000000001</v>
          </cell>
          <cell r="AH254">
            <v>5</v>
          </cell>
          <cell r="AI254">
            <v>0</v>
          </cell>
          <cell r="AJ254">
            <v>5.7272727272727275</v>
          </cell>
        </row>
        <row r="255">
          <cell r="A255" t="str">
            <v>Ryan Dempster</v>
          </cell>
          <cell r="E255">
            <v>256</v>
          </cell>
          <cell r="F255">
            <v>303</v>
          </cell>
          <cell r="G255" t="str">
            <v>SP</v>
          </cell>
          <cell r="H255" t="str">
            <v>SP-69</v>
          </cell>
          <cell r="J255" t="str">
            <v>34</v>
          </cell>
          <cell r="K255">
            <v>17.37</v>
          </cell>
          <cell r="L255" t="str">
            <v xml:space="preserve">CHC </v>
          </cell>
          <cell r="M255">
            <v>33</v>
          </cell>
          <cell r="Y255">
            <v>12</v>
          </cell>
          <cell r="Z255">
            <v>0</v>
          </cell>
          <cell r="AA255">
            <v>201</v>
          </cell>
          <cell r="AB255">
            <v>199</v>
          </cell>
          <cell r="AC255">
            <v>24</v>
          </cell>
          <cell r="AD255">
            <v>79</v>
          </cell>
          <cell r="AE255">
            <v>188</v>
          </cell>
          <cell r="AF255">
            <v>4.16</v>
          </cell>
          <cell r="AG255">
            <v>1.383</v>
          </cell>
          <cell r="AH255">
            <v>0</v>
          </cell>
          <cell r="AI255">
            <v>15</v>
          </cell>
          <cell r="AJ255">
            <v>8.4179104477611943</v>
          </cell>
        </row>
        <row r="256">
          <cell r="A256" t="str">
            <v>Ben Revere</v>
          </cell>
          <cell r="C256" t="str">
            <v>RK</v>
          </cell>
          <cell r="E256">
            <v>257</v>
          </cell>
          <cell r="F256">
            <v>302</v>
          </cell>
          <cell r="G256" t="str">
            <v>OF</v>
          </cell>
          <cell r="H256" t="str">
            <v>OF-52</v>
          </cell>
          <cell r="J256" t="str">
            <v>23</v>
          </cell>
          <cell r="K256">
            <v>1.96</v>
          </cell>
          <cell r="L256" t="str">
            <v>MIN</v>
          </cell>
          <cell r="M256">
            <v>113</v>
          </cell>
          <cell r="N256">
            <v>430</v>
          </cell>
          <cell r="O256">
            <v>121</v>
          </cell>
          <cell r="P256">
            <v>1</v>
          </cell>
          <cell r="Q256">
            <v>32</v>
          </cell>
          <cell r="R256">
            <v>55</v>
          </cell>
          <cell r="S256">
            <v>35</v>
          </cell>
          <cell r="T256">
            <v>43</v>
          </cell>
          <cell r="U256">
            <v>0.28100000000000003</v>
          </cell>
          <cell r="V256">
            <v>0.33</v>
          </cell>
          <cell r="W256">
            <v>0.33</v>
          </cell>
          <cell r="X256">
            <v>0.66</v>
          </cell>
        </row>
        <row r="257">
          <cell r="A257" t="str">
            <v>Yoenis Cespedes</v>
          </cell>
          <cell r="E257">
            <v>258</v>
          </cell>
          <cell r="F257">
            <v>196</v>
          </cell>
          <cell r="G257" t="str">
            <v>OF</v>
          </cell>
          <cell r="K257">
            <v>14.91</v>
          </cell>
          <cell r="L257" t="str">
            <v>OAK</v>
          </cell>
          <cell r="M257">
            <v>125</v>
          </cell>
          <cell r="N257">
            <v>481</v>
          </cell>
          <cell r="O257">
            <v>131</v>
          </cell>
          <cell r="P257">
            <v>18</v>
          </cell>
          <cell r="Q257">
            <v>68</v>
          </cell>
          <cell r="R257">
            <v>73</v>
          </cell>
          <cell r="S257">
            <v>22</v>
          </cell>
          <cell r="U257">
            <v>0.27200000000000002</v>
          </cell>
          <cell r="V257">
            <v>0.47199999999999998</v>
          </cell>
          <cell r="W257">
            <v>0.318</v>
          </cell>
          <cell r="X257">
            <v>0.79</v>
          </cell>
        </row>
        <row r="258">
          <cell r="A258" t="str">
            <v>Geovany Soto</v>
          </cell>
          <cell r="E258">
            <v>259</v>
          </cell>
          <cell r="F258">
            <v>289</v>
          </cell>
          <cell r="G258" t="str">
            <v>C</v>
          </cell>
          <cell r="K258">
            <v>-1.94</v>
          </cell>
          <cell r="L258" t="str">
            <v>CHC</v>
          </cell>
          <cell r="M258">
            <v>128</v>
          </cell>
          <cell r="N258">
            <v>418</v>
          </cell>
          <cell r="O258">
            <v>101</v>
          </cell>
          <cell r="P258">
            <v>18</v>
          </cell>
          <cell r="Q258">
            <v>59</v>
          </cell>
          <cell r="R258">
            <v>48</v>
          </cell>
          <cell r="S258">
            <v>0</v>
          </cell>
          <cell r="T258">
            <v>121</v>
          </cell>
          <cell r="U258">
            <v>0.24199999999999999</v>
          </cell>
          <cell r="V258">
            <v>0.438</v>
          </cell>
          <cell r="W258">
            <v>0.33500000000000002</v>
          </cell>
          <cell r="X258">
            <v>0.77300000000000002</v>
          </cell>
        </row>
        <row r="259">
          <cell r="A259" t="str">
            <v>Drew Pomeranz</v>
          </cell>
          <cell r="E259">
            <v>260</v>
          </cell>
          <cell r="G259" t="str">
            <v>P</v>
          </cell>
          <cell r="K259">
            <v>-21.27</v>
          </cell>
          <cell r="L259" t="str">
            <v>COL</v>
          </cell>
          <cell r="M259">
            <v>5</v>
          </cell>
          <cell r="Y259">
            <v>1</v>
          </cell>
          <cell r="Z259">
            <v>0</v>
          </cell>
          <cell r="AA259">
            <v>26</v>
          </cell>
          <cell r="AB259">
            <v>25</v>
          </cell>
          <cell r="AC259">
            <v>2</v>
          </cell>
          <cell r="AD259">
            <v>11</v>
          </cell>
          <cell r="AE259">
            <v>21</v>
          </cell>
          <cell r="AF259">
            <v>4.1500000000000004</v>
          </cell>
          <cell r="AG259">
            <v>1.385</v>
          </cell>
          <cell r="AH259">
            <v>0</v>
          </cell>
          <cell r="AI259">
            <v>2</v>
          </cell>
          <cell r="AJ259">
            <v>7.2692307692307692</v>
          </cell>
        </row>
        <row r="260">
          <cell r="A260" t="str">
            <v>Shelby Miller</v>
          </cell>
          <cell r="B260" t="str">
            <v>Kept</v>
          </cell>
          <cell r="E260">
            <v>261</v>
          </cell>
          <cell r="G260" t="str">
            <v>P</v>
          </cell>
          <cell r="K260">
            <v>-19.98</v>
          </cell>
          <cell r="L260" t="str">
            <v>STL</v>
          </cell>
          <cell r="M260">
            <v>8</v>
          </cell>
          <cell r="Y260">
            <v>3</v>
          </cell>
          <cell r="Z260">
            <v>0</v>
          </cell>
          <cell r="AA260">
            <v>41</v>
          </cell>
          <cell r="AB260">
            <v>37</v>
          </cell>
          <cell r="AC260">
            <v>3</v>
          </cell>
          <cell r="AD260">
            <v>17</v>
          </cell>
          <cell r="AE260">
            <v>44</v>
          </cell>
          <cell r="AF260">
            <v>3.51</v>
          </cell>
          <cell r="AG260">
            <v>1.3169999999999999</v>
          </cell>
          <cell r="AH260">
            <v>0</v>
          </cell>
          <cell r="AI260">
            <v>0</v>
          </cell>
          <cell r="AJ260">
            <v>9.6585365853658551</v>
          </cell>
        </row>
        <row r="261">
          <cell r="A261" t="str">
            <v>Ian Desmond</v>
          </cell>
          <cell r="E261">
            <v>262</v>
          </cell>
          <cell r="F261">
            <v>311</v>
          </cell>
          <cell r="G261" t="str">
            <v>SS</v>
          </cell>
          <cell r="H261" t="str">
            <v>SS-16</v>
          </cell>
          <cell r="J261" t="str">
            <v>26</v>
          </cell>
          <cell r="K261">
            <v>3.25</v>
          </cell>
          <cell r="L261" t="str">
            <v>WAS</v>
          </cell>
          <cell r="M261">
            <v>148</v>
          </cell>
          <cell r="N261">
            <v>539</v>
          </cell>
          <cell r="O261">
            <v>144</v>
          </cell>
          <cell r="P261">
            <v>9</v>
          </cell>
          <cell r="Q261">
            <v>54</v>
          </cell>
          <cell r="R261">
            <v>63</v>
          </cell>
          <cell r="S261">
            <v>20</v>
          </cell>
          <cell r="T261">
            <v>127</v>
          </cell>
          <cell r="U261">
            <v>0.26700000000000002</v>
          </cell>
          <cell r="V261">
            <v>0.38800000000000001</v>
          </cell>
          <cell r="W261">
            <v>0.31900000000000001</v>
          </cell>
          <cell r="X261">
            <v>0.70700000000000007</v>
          </cell>
        </row>
        <row r="262">
          <cell r="A262" t="str">
            <v>R.A. Dickey</v>
          </cell>
          <cell r="E262">
            <v>263</v>
          </cell>
          <cell r="F262">
            <v>274</v>
          </cell>
          <cell r="G262" t="str">
            <v>SP</v>
          </cell>
          <cell r="K262">
            <v>21.88</v>
          </cell>
          <cell r="L262" t="str">
            <v>NYM</v>
          </cell>
          <cell r="M262">
            <v>33</v>
          </cell>
          <cell r="Y262">
            <v>11</v>
          </cell>
          <cell r="Z262">
            <v>0</v>
          </cell>
          <cell r="AA262">
            <v>211</v>
          </cell>
          <cell r="AB262">
            <v>198</v>
          </cell>
          <cell r="AC262">
            <v>20</v>
          </cell>
          <cell r="AD262">
            <v>49</v>
          </cell>
          <cell r="AE262">
            <v>137</v>
          </cell>
          <cell r="AF262">
            <v>3.24</v>
          </cell>
          <cell r="AG262">
            <v>1.171</v>
          </cell>
          <cell r="AH262">
            <v>0</v>
          </cell>
          <cell r="AI262">
            <v>16</v>
          </cell>
          <cell r="AJ262">
            <v>5.8436018957345972</v>
          </cell>
        </row>
        <row r="263">
          <cell r="A263" t="str">
            <v>Domonic Brown</v>
          </cell>
          <cell r="B263" t="str">
            <v>RK</v>
          </cell>
          <cell r="C263" t="str">
            <v>RK</v>
          </cell>
          <cell r="E263">
            <v>264</v>
          </cell>
          <cell r="G263" t="str">
            <v xml:space="preserve">OF   </v>
          </cell>
          <cell r="K263">
            <v>-6.89</v>
          </cell>
          <cell r="L263" t="str">
            <v>PHI</v>
          </cell>
          <cell r="M263">
            <v>62</v>
          </cell>
          <cell r="N263">
            <v>193</v>
          </cell>
          <cell r="O263">
            <v>52</v>
          </cell>
          <cell r="P263">
            <v>6</v>
          </cell>
          <cell r="Q263">
            <v>28</v>
          </cell>
          <cell r="R263">
            <v>31</v>
          </cell>
          <cell r="S263">
            <v>7</v>
          </cell>
          <cell r="T263">
            <v>56</v>
          </cell>
          <cell r="U263">
            <v>0.26900000000000002</v>
          </cell>
          <cell r="V263">
            <v>0.44</v>
          </cell>
          <cell r="W263">
            <v>0.35299999999999998</v>
          </cell>
          <cell r="X263">
            <v>0.79299999999999993</v>
          </cell>
        </row>
        <row r="264">
          <cell r="A264" t="str">
            <v>James Loney</v>
          </cell>
          <cell r="E264">
            <v>266</v>
          </cell>
          <cell r="F264">
            <v>246</v>
          </cell>
          <cell r="G264" t="str">
            <v>1B</v>
          </cell>
          <cell r="H264" t="str">
            <v>1B-26</v>
          </cell>
          <cell r="J264" t="str">
            <v>27</v>
          </cell>
          <cell r="K264">
            <v>7.52</v>
          </cell>
          <cell r="L264" t="str">
            <v>LAD</v>
          </cell>
          <cell r="M264">
            <v>159</v>
          </cell>
          <cell r="N264">
            <v>558</v>
          </cell>
          <cell r="O264">
            <v>156</v>
          </cell>
          <cell r="P264">
            <v>12</v>
          </cell>
          <cell r="Q264">
            <v>77</v>
          </cell>
          <cell r="R264">
            <v>63</v>
          </cell>
          <cell r="S264">
            <v>6</v>
          </cell>
          <cell r="T264">
            <v>73</v>
          </cell>
          <cell r="U264">
            <v>0.28000000000000003</v>
          </cell>
          <cell r="V264">
            <v>0.41</v>
          </cell>
          <cell r="W264">
            <v>0.34</v>
          </cell>
          <cell r="X264">
            <v>0.75</v>
          </cell>
        </row>
        <row r="265">
          <cell r="A265" t="str">
            <v>Vernon Wells</v>
          </cell>
          <cell r="E265">
            <v>267</v>
          </cell>
          <cell r="G265" t="str">
            <v xml:space="preserve">OF   </v>
          </cell>
          <cell r="K265">
            <v>16.53</v>
          </cell>
          <cell r="L265" t="str">
            <v>LAA</v>
          </cell>
          <cell r="M265">
            <v>144</v>
          </cell>
          <cell r="N265">
            <v>554</v>
          </cell>
          <cell r="O265">
            <v>149</v>
          </cell>
          <cell r="P265">
            <v>27</v>
          </cell>
          <cell r="Q265">
            <v>80</v>
          </cell>
          <cell r="R265">
            <v>77</v>
          </cell>
          <cell r="S265">
            <v>10</v>
          </cell>
          <cell r="T265">
            <v>74</v>
          </cell>
          <cell r="U265">
            <v>0.26900000000000002</v>
          </cell>
          <cell r="V265">
            <v>0.47799999999999998</v>
          </cell>
          <cell r="W265">
            <v>0.32100000000000001</v>
          </cell>
          <cell r="X265">
            <v>0.79899999999999993</v>
          </cell>
        </row>
        <row r="266">
          <cell r="A266" t="str">
            <v>Tim Stauffer</v>
          </cell>
          <cell r="E266">
            <v>268</v>
          </cell>
          <cell r="F266">
            <v>229</v>
          </cell>
          <cell r="G266" t="str">
            <v>SP</v>
          </cell>
          <cell r="K266">
            <v>11.13</v>
          </cell>
          <cell r="L266" t="str">
            <v>SD</v>
          </cell>
          <cell r="M266">
            <v>30</v>
          </cell>
          <cell r="Y266">
            <v>8</v>
          </cell>
          <cell r="Z266">
            <v>0</v>
          </cell>
          <cell r="AA266">
            <v>167</v>
          </cell>
          <cell r="AB266">
            <v>156</v>
          </cell>
          <cell r="AC266">
            <v>15</v>
          </cell>
          <cell r="AD266">
            <v>50</v>
          </cell>
          <cell r="AE266">
            <v>117</v>
          </cell>
          <cell r="AF266">
            <v>3.34</v>
          </cell>
          <cell r="AG266">
            <v>1.234</v>
          </cell>
          <cell r="AH266">
            <v>0</v>
          </cell>
          <cell r="AI266">
            <v>12</v>
          </cell>
          <cell r="AJ266">
            <v>6.3053892215568856</v>
          </cell>
        </row>
        <row r="267">
          <cell r="A267" t="str">
            <v>Alcides Escobar</v>
          </cell>
          <cell r="B267" t="str">
            <v>RK</v>
          </cell>
          <cell r="E267">
            <v>269</v>
          </cell>
          <cell r="G267" t="str">
            <v>SS</v>
          </cell>
          <cell r="H267" t="str">
            <v>SS-17</v>
          </cell>
          <cell r="J267" t="str">
            <v>25</v>
          </cell>
          <cell r="K267">
            <v>-1.53</v>
          </cell>
          <cell r="L267" t="str">
            <v>KC</v>
          </cell>
          <cell r="M267">
            <v>152</v>
          </cell>
          <cell r="N267">
            <v>535</v>
          </cell>
          <cell r="O267">
            <v>137</v>
          </cell>
          <cell r="P267">
            <v>4</v>
          </cell>
          <cell r="Q267">
            <v>44</v>
          </cell>
          <cell r="R267">
            <v>70</v>
          </cell>
          <cell r="S267">
            <v>25</v>
          </cell>
          <cell r="T267">
            <v>71</v>
          </cell>
          <cell r="U267">
            <v>0.25600000000000001</v>
          </cell>
          <cell r="V267">
            <v>0.35</v>
          </cell>
          <cell r="W267">
            <v>0.29599999999999999</v>
          </cell>
          <cell r="X267">
            <v>0.64599999999999991</v>
          </cell>
        </row>
        <row r="268">
          <cell r="A268" t="str">
            <v>Pedro Alvarez</v>
          </cell>
          <cell r="E268">
            <v>270</v>
          </cell>
          <cell r="G268" t="str">
            <v>3B</v>
          </cell>
          <cell r="H268" t="str">
            <v>3B-16</v>
          </cell>
          <cell r="J268" t="str">
            <v>25</v>
          </cell>
          <cell r="K268">
            <v>-2.0499999999999998</v>
          </cell>
          <cell r="L268" t="str">
            <v>PIT</v>
          </cell>
          <cell r="M268">
            <v>121</v>
          </cell>
          <cell r="N268">
            <v>419</v>
          </cell>
          <cell r="O268">
            <v>102</v>
          </cell>
          <cell r="P268">
            <v>16</v>
          </cell>
          <cell r="Q268">
            <v>62</v>
          </cell>
          <cell r="R268">
            <v>50</v>
          </cell>
          <cell r="S268">
            <v>2</v>
          </cell>
          <cell r="T268">
            <v>166</v>
          </cell>
          <cell r="U268">
            <v>0.24299999999999999</v>
          </cell>
          <cell r="V268">
            <v>0.42199999999999999</v>
          </cell>
          <cell r="W268">
            <v>0.317</v>
          </cell>
          <cell r="X268">
            <v>0.73899999999999999</v>
          </cell>
        </row>
        <row r="269">
          <cell r="A269" t="str">
            <v>Matt Capps</v>
          </cell>
          <cell r="E269">
            <v>271</v>
          </cell>
          <cell r="F269">
            <v>330</v>
          </cell>
          <cell r="G269" t="str">
            <v>RP</v>
          </cell>
          <cell r="I269">
            <v>1</v>
          </cell>
          <cell r="K269">
            <v>1.5</v>
          </cell>
          <cell r="L269" t="str">
            <v>MIN</v>
          </cell>
          <cell r="M269">
            <v>63</v>
          </cell>
          <cell r="Y269">
            <v>3</v>
          </cell>
          <cell r="Z269">
            <v>28</v>
          </cell>
          <cell r="AA269">
            <v>62</v>
          </cell>
          <cell r="AB269">
            <v>65</v>
          </cell>
          <cell r="AC269">
            <v>8</v>
          </cell>
          <cell r="AD269">
            <v>13</v>
          </cell>
          <cell r="AE269">
            <v>39</v>
          </cell>
          <cell r="AF269">
            <v>4.3499999999999996</v>
          </cell>
          <cell r="AG269">
            <v>1.258</v>
          </cell>
          <cell r="AH269">
            <v>12</v>
          </cell>
          <cell r="AI269">
            <v>0</v>
          </cell>
          <cell r="AJ269">
            <v>5.661290322580645</v>
          </cell>
        </row>
        <row r="270">
          <cell r="A270" t="str">
            <v>Jose Altuve</v>
          </cell>
          <cell r="E270">
            <v>272</v>
          </cell>
          <cell r="F270">
            <v>269</v>
          </cell>
          <cell r="G270" t="str">
            <v>2B</v>
          </cell>
          <cell r="K270">
            <v>-5.21</v>
          </cell>
          <cell r="L270" t="str">
            <v>HOU</v>
          </cell>
          <cell r="M270">
            <v>128</v>
          </cell>
          <cell r="N270">
            <v>505</v>
          </cell>
          <cell r="O270">
            <v>133</v>
          </cell>
          <cell r="P270">
            <v>6</v>
          </cell>
          <cell r="Q270">
            <v>39</v>
          </cell>
          <cell r="R270">
            <v>52</v>
          </cell>
          <cell r="S270">
            <v>16</v>
          </cell>
          <cell r="T270">
            <v>66</v>
          </cell>
          <cell r="U270">
            <v>0.26300000000000001</v>
          </cell>
          <cell r="V270">
            <v>0.35599999999999998</v>
          </cell>
          <cell r="W270">
            <v>0.3</v>
          </cell>
          <cell r="X270">
            <v>0.65599999999999992</v>
          </cell>
        </row>
        <row r="271">
          <cell r="A271" t="str">
            <v>Julio Teheran</v>
          </cell>
          <cell r="B271" t="str">
            <v>RK</v>
          </cell>
          <cell r="C271" t="str">
            <v>RK</v>
          </cell>
          <cell r="E271">
            <v>273</v>
          </cell>
          <cell r="G271" t="str">
            <v>SP</v>
          </cell>
          <cell r="H271" t="str">
            <v>SP-70</v>
          </cell>
          <cell r="J271" t="str">
            <v>21</v>
          </cell>
          <cell r="K271">
            <v>-12.35</v>
          </cell>
          <cell r="L271" t="str">
            <v>ATL</v>
          </cell>
          <cell r="M271">
            <v>8</v>
          </cell>
          <cell r="Y271">
            <v>3</v>
          </cell>
          <cell r="Z271">
            <v>0</v>
          </cell>
          <cell r="AA271">
            <v>50</v>
          </cell>
          <cell r="AB271">
            <v>46</v>
          </cell>
          <cell r="AC271">
            <v>4</v>
          </cell>
          <cell r="AD271">
            <v>17</v>
          </cell>
          <cell r="AE271">
            <v>43</v>
          </cell>
          <cell r="AF271">
            <v>3.42</v>
          </cell>
          <cell r="AG271">
            <v>1.26</v>
          </cell>
          <cell r="AH271">
            <v>0</v>
          </cell>
          <cell r="AI271">
            <v>5</v>
          </cell>
          <cell r="AJ271">
            <v>7.74</v>
          </cell>
        </row>
        <row r="272">
          <cell r="A272" t="str">
            <v>Mike Leake</v>
          </cell>
          <cell r="E272">
            <v>274</v>
          </cell>
          <cell r="F272">
            <v>331</v>
          </cell>
          <cell r="G272" t="str">
            <v>SP</v>
          </cell>
          <cell r="K272">
            <v>7.99</v>
          </cell>
          <cell r="L272" t="str">
            <v>CIN</v>
          </cell>
          <cell r="M272">
            <v>32</v>
          </cell>
          <cell r="Y272">
            <v>11</v>
          </cell>
          <cell r="Z272">
            <v>0</v>
          </cell>
          <cell r="AA272">
            <v>195</v>
          </cell>
          <cell r="AB272">
            <v>199</v>
          </cell>
          <cell r="AC272">
            <v>27</v>
          </cell>
          <cell r="AD272">
            <v>53</v>
          </cell>
          <cell r="AE272">
            <v>134</v>
          </cell>
          <cell r="AF272">
            <v>4.0199999999999996</v>
          </cell>
          <cell r="AG272">
            <v>1.292</v>
          </cell>
          <cell r="AH272">
            <v>0</v>
          </cell>
          <cell r="AI272">
            <v>12</v>
          </cell>
          <cell r="AJ272">
            <v>6.1846153846153848</v>
          </cell>
        </row>
        <row r="273">
          <cell r="A273" t="str">
            <v>Leonys Martin</v>
          </cell>
          <cell r="E273">
            <v>275</v>
          </cell>
          <cell r="G273" t="str">
            <v xml:space="preserve">OF   </v>
          </cell>
          <cell r="K273">
            <v>-12.67</v>
          </cell>
          <cell r="L273" t="str">
            <v>TEX</v>
          </cell>
          <cell r="M273">
            <v>46</v>
          </cell>
          <cell r="N273">
            <v>191</v>
          </cell>
          <cell r="O273">
            <v>48</v>
          </cell>
          <cell r="P273">
            <v>2</v>
          </cell>
          <cell r="Q273">
            <v>23</v>
          </cell>
          <cell r="R273">
            <v>28</v>
          </cell>
          <cell r="S273">
            <v>9</v>
          </cell>
          <cell r="T273">
            <v>20</v>
          </cell>
          <cell r="U273">
            <v>0.251</v>
          </cell>
          <cell r="V273">
            <v>0.33500000000000002</v>
          </cell>
          <cell r="W273">
            <v>0.29599999999999999</v>
          </cell>
          <cell r="X273">
            <v>0.63100000000000001</v>
          </cell>
        </row>
        <row r="274">
          <cell r="A274" t="str">
            <v>Devin Mesoraco</v>
          </cell>
          <cell r="E274">
            <v>277</v>
          </cell>
          <cell r="G274" t="str">
            <v xml:space="preserve">C    </v>
          </cell>
          <cell r="K274">
            <v>-3.36</v>
          </cell>
          <cell r="L274" t="str">
            <v>CIN</v>
          </cell>
          <cell r="M274">
            <v>85</v>
          </cell>
          <cell r="N274">
            <v>288</v>
          </cell>
          <cell r="O274">
            <v>77</v>
          </cell>
          <cell r="P274">
            <v>12</v>
          </cell>
          <cell r="Q274">
            <v>42</v>
          </cell>
          <cell r="R274">
            <v>39</v>
          </cell>
          <cell r="S274">
            <v>0</v>
          </cell>
          <cell r="T274">
            <v>62</v>
          </cell>
          <cell r="U274">
            <v>0.26700000000000002</v>
          </cell>
          <cell r="V274">
            <v>0.47599999999999998</v>
          </cell>
          <cell r="W274">
            <v>0.33200000000000002</v>
          </cell>
          <cell r="X274">
            <v>0.80800000000000005</v>
          </cell>
        </row>
        <row r="275">
          <cell r="A275" t="str">
            <v>Mark Buehrle</v>
          </cell>
          <cell r="E275">
            <v>278</v>
          </cell>
          <cell r="G275" t="str">
            <v>P</v>
          </cell>
          <cell r="K275">
            <v>21.8</v>
          </cell>
          <cell r="L275" t="str">
            <v>MIA</v>
          </cell>
          <cell r="M275">
            <v>33</v>
          </cell>
          <cell r="Y275">
            <v>14</v>
          </cell>
          <cell r="Z275">
            <v>0</v>
          </cell>
          <cell r="AA275">
            <v>211</v>
          </cell>
          <cell r="AB275">
            <v>212</v>
          </cell>
          <cell r="AC275">
            <v>16</v>
          </cell>
          <cell r="AD275">
            <v>55</v>
          </cell>
          <cell r="AE275">
            <v>125</v>
          </cell>
          <cell r="AF275">
            <v>3.67</v>
          </cell>
          <cell r="AG275">
            <v>1.2649999999999999</v>
          </cell>
          <cell r="AH275">
            <v>0</v>
          </cell>
          <cell r="AI275">
            <v>20</v>
          </cell>
          <cell r="AJ275">
            <v>5.3317535545023702</v>
          </cell>
        </row>
        <row r="276">
          <cell r="A276" t="str">
            <v>Justin Smoak</v>
          </cell>
          <cell r="C276" t="str">
            <v>Kept</v>
          </cell>
          <cell r="E276">
            <v>279</v>
          </cell>
          <cell r="G276" t="str">
            <v xml:space="preserve">1B   </v>
          </cell>
          <cell r="K276">
            <v>-4.99</v>
          </cell>
          <cell r="L276" t="str">
            <v>SEA</v>
          </cell>
          <cell r="M276">
            <v>135</v>
          </cell>
          <cell r="N276">
            <v>471</v>
          </cell>
          <cell r="O276">
            <v>110</v>
          </cell>
          <cell r="P276">
            <v>17</v>
          </cell>
          <cell r="Q276">
            <v>63</v>
          </cell>
          <cell r="R276">
            <v>50</v>
          </cell>
          <cell r="S276">
            <v>0</v>
          </cell>
          <cell r="T276">
            <v>120</v>
          </cell>
          <cell r="U276">
            <v>0.23400000000000001</v>
          </cell>
          <cell r="V276">
            <v>0.39500000000000002</v>
          </cell>
          <cell r="W276">
            <v>0.32800000000000001</v>
          </cell>
          <cell r="X276">
            <v>0.72300000000000009</v>
          </cell>
        </row>
        <row r="277">
          <cell r="A277" t="str">
            <v>Kurt Suzuki</v>
          </cell>
          <cell r="E277">
            <v>280</v>
          </cell>
          <cell r="F277">
            <v>356</v>
          </cell>
          <cell r="G277" t="str">
            <v>C</v>
          </cell>
          <cell r="K277">
            <v>-1.92</v>
          </cell>
          <cell r="L277" t="str">
            <v>OAK</v>
          </cell>
          <cell r="M277">
            <v>135</v>
          </cell>
          <cell r="N277">
            <v>473</v>
          </cell>
          <cell r="O277">
            <v>121</v>
          </cell>
          <cell r="P277">
            <v>13</v>
          </cell>
          <cell r="Q277">
            <v>60</v>
          </cell>
          <cell r="R277">
            <v>58</v>
          </cell>
          <cell r="S277">
            <v>3</v>
          </cell>
          <cell r="T277">
            <v>57</v>
          </cell>
          <cell r="U277">
            <v>0.25600000000000001</v>
          </cell>
          <cell r="V277">
            <v>0.39500000000000002</v>
          </cell>
          <cell r="W277">
            <v>0.311</v>
          </cell>
          <cell r="X277">
            <v>0.70599999999999996</v>
          </cell>
        </row>
        <row r="278">
          <cell r="A278" t="str">
            <v>Jacob Turner</v>
          </cell>
          <cell r="E278">
            <v>281</v>
          </cell>
          <cell r="G278" t="str">
            <v>P</v>
          </cell>
          <cell r="K278">
            <v>-7.32</v>
          </cell>
          <cell r="L278" t="str">
            <v>DET</v>
          </cell>
          <cell r="M278">
            <v>13</v>
          </cell>
          <cell r="Y278">
            <v>3</v>
          </cell>
          <cell r="Z278">
            <v>0</v>
          </cell>
          <cell r="AA278">
            <v>72</v>
          </cell>
          <cell r="AB278">
            <v>69</v>
          </cell>
          <cell r="AC278">
            <v>7</v>
          </cell>
          <cell r="AD278">
            <v>18</v>
          </cell>
          <cell r="AE278">
            <v>59</v>
          </cell>
          <cell r="AF278">
            <v>4.13</v>
          </cell>
          <cell r="AG278">
            <v>1.208</v>
          </cell>
          <cell r="AH278">
            <v>3</v>
          </cell>
          <cell r="AI278">
            <v>7</v>
          </cell>
          <cell r="AJ278">
            <v>7.375</v>
          </cell>
        </row>
        <row r="279">
          <cell r="A279" t="str">
            <v>Mike Minor</v>
          </cell>
          <cell r="C279" t="str">
            <v>RK</v>
          </cell>
          <cell r="E279">
            <v>282</v>
          </cell>
          <cell r="G279" t="str">
            <v>P</v>
          </cell>
          <cell r="K279">
            <v>14.91</v>
          </cell>
          <cell r="L279" t="str">
            <v>ATL</v>
          </cell>
          <cell r="M279">
            <v>28</v>
          </cell>
          <cell r="Y279">
            <v>9</v>
          </cell>
          <cell r="Z279">
            <v>0</v>
          </cell>
          <cell r="AA279">
            <v>156</v>
          </cell>
          <cell r="AB279">
            <v>162</v>
          </cell>
          <cell r="AC279">
            <v>15</v>
          </cell>
          <cell r="AD279">
            <v>52</v>
          </cell>
          <cell r="AE279">
            <v>159</v>
          </cell>
          <cell r="AF279">
            <v>4.04</v>
          </cell>
          <cell r="AG279">
            <v>1.3720000000000001</v>
          </cell>
          <cell r="AH279">
            <v>0</v>
          </cell>
          <cell r="AI279">
            <v>15</v>
          </cell>
          <cell r="AJ279">
            <v>9.1730769230769234</v>
          </cell>
        </row>
        <row r="280">
          <cell r="A280" t="str">
            <v>Denard Span</v>
          </cell>
          <cell r="C280" t="str">
            <v>Kept</v>
          </cell>
          <cell r="E280">
            <v>283</v>
          </cell>
          <cell r="F280">
            <v>370</v>
          </cell>
          <cell r="G280" t="str">
            <v>OF</v>
          </cell>
          <cell r="K280">
            <v>3.28</v>
          </cell>
          <cell r="L280" t="str">
            <v>MIN</v>
          </cell>
          <cell r="M280">
            <v>132</v>
          </cell>
          <cell r="N280">
            <v>538</v>
          </cell>
          <cell r="O280">
            <v>147</v>
          </cell>
          <cell r="P280">
            <v>4</v>
          </cell>
          <cell r="Q280">
            <v>46</v>
          </cell>
          <cell r="R280">
            <v>76</v>
          </cell>
          <cell r="S280">
            <v>19</v>
          </cell>
          <cell r="T280">
            <v>65</v>
          </cell>
          <cell r="U280">
            <v>0.27300000000000002</v>
          </cell>
          <cell r="V280">
            <v>0.36399999999999999</v>
          </cell>
          <cell r="W280">
            <v>0.34699999999999998</v>
          </cell>
          <cell r="X280">
            <v>0.71099999999999997</v>
          </cell>
        </row>
        <row r="281">
          <cell r="A281" t="str">
            <v>Michael Brantley</v>
          </cell>
          <cell r="E281">
            <v>284</v>
          </cell>
          <cell r="G281" t="str">
            <v xml:space="preserve">OF   </v>
          </cell>
          <cell r="K281">
            <v>9.42</v>
          </cell>
          <cell r="L281" t="str">
            <v>CLE</v>
          </cell>
          <cell r="M281">
            <v>139</v>
          </cell>
          <cell r="N281">
            <v>557</v>
          </cell>
          <cell r="O281">
            <v>154</v>
          </cell>
          <cell r="P281">
            <v>8</v>
          </cell>
          <cell r="Q281">
            <v>54</v>
          </cell>
          <cell r="R281">
            <v>86</v>
          </cell>
          <cell r="S281">
            <v>21</v>
          </cell>
          <cell r="T281">
            <v>83</v>
          </cell>
          <cell r="U281">
            <v>0.27600000000000002</v>
          </cell>
          <cell r="V281">
            <v>0.39100000000000001</v>
          </cell>
          <cell r="W281">
            <v>0.33600000000000002</v>
          </cell>
          <cell r="X281">
            <v>0.72700000000000009</v>
          </cell>
        </row>
        <row r="282">
          <cell r="A282" t="str">
            <v>Matt Thornton</v>
          </cell>
          <cell r="E282">
            <v>285</v>
          </cell>
          <cell r="F282">
            <v>257</v>
          </cell>
          <cell r="G282" t="str">
            <v>RP</v>
          </cell>
          <cell r="I282">
            <v>1</v>
          </cell>
          <cell r="K282">
            <v>4.37</v>
          </cell>
          <cell r="L282" t="str">
            <v>CWS</v>
          </cell>
          <cell r="M282">
            <v>64</v>
          </cell>
          <cell r="Y282">
            <v>4</v>
          </cell>
          <cell r="Z282">
            <v>19</v>
          </cell>
          <cell r="AA282">
            <v>63</v>
          </cell>
          <cell r="AB282">
            <v>55</v>
          </cell>
          <cell r="AC282">
            <v>3</v>
          </cell>
          <cell r="AD282">
            <v>18</v>
          </cell>
          <cell r="AE282">
            <v>69</v>
          </cell>
          <cell r="AF282">
            <v>2.57</v>
          </cell>
          <cell r="AG282">
            <v>1.159</v>
          </cell>
          <cell r="AH282">
            <v>10</v>
          </cell>
          <cell r="AI282">
            <v>0</v>
          </cell>
          <cell r="AJ282">
            <v>9.8571428571428577</v>
          </cell>
        </row>
        <row r="283">
          <cell r="A283" t="str">
            <v>Jake Peavy</v>
          </cell>
          <cell r="E283">
            <v>286</v>
          </cell>
          <cell r="F283">
            <v>233</v>
          </cell>
          <cell r="G283" t="str">
            <v>SP</v>
          </cell>
          <cell r="K283">
            <v>2.36</v>
          </cell>
          <cell r="L283" t="str">
            <v>CWS</v>
          </cell>
          <cell r="M283">
            <v>21</v>
          </cell>
          <cell r="Y283">
            <v>9</v>
          </cell>
          <cell r="Z283">
            <v>0</v>
          </cell>
          <cell r="AA283">
            <v>130</v>
          </cell>
          <cell r="AB283">
            <v>125</v>
          </cell>
          <cell r="AC283">
            <v>13</v>
          </cell>
          <cell r="AD283">
            <v>35</v>
          </cell>
          <cell r="AE283">
            <v>116</v>
          </cell>
          <cell r="AF283">
            <v>4.57</v>
          </cell>
          <cell r="AG283">
            <v>1.2310000000000001</v>
          </cell>
          <cell r="AH283">
            <v>0</v>
          </cell>
          <cell r="AI283">
            <v>12</v>
          </cell>
          <cell r="AJ283">
            <v>8.0307692307692307</v>
          </cell>
        </row>
        <row r="284">
          <cell r="A284" t="str">
            <v>Jason Kubel</v>
          </cell>
          <cell r="E284">
            <v>287</v>
          </cell>
          <cell r="G284" t="str">
            <v xml:space="preserve">OF   </v>
          </cell>
          <cell r="K284">
            <v>6.24</v>
          </cell>
          <cell r="L284" t="str">
            <v>ARI</v>
          </cell>
          <cell r="M284">
            <v>122</v>
          </cell>
          <cell r="N284">
            <v>441</v>
          </cell>
          <cell r="O284">
            <v>119</v>
          </cell>
          <cell r="P284">
            <v>18</v>
          </cell>
          <cell r="Q284">
            <v>77</v>
          </cell>
          <cell r="R284">
            <v>53</v>
          </cell>
          <cell r="S284">
            <v>1</v>
          </cell>
          <cell r="T284">
            <v>103</v>
          </cell>
          <cell r="U284">
            <v>0.27</v>
          </cell>
          <cell r="V284">
            <v>0.45600000000000002</v>
          </cell>
          <cell r="W284">
            <v>0.33500000000000002</v>
          </cell>
          <cell r="X284">
            <v>0.79100000000000004</v>
          </cell>
        </row>
        <row r="285">
          <cell r="A285" t="str">
            <v>Gordon Beckham</v>
          </cell>
          <cell r="E285">
            <v>288</v>
          </cell>
          <cell r="G285" t="str">
            <v xml:space="preserve">2B   </v>
          </cell>
          <cell r="K285">
            <v>-1.1299999999999999</v>
          </cell>
          <cell r="L285" t="str">
            <v>CWS</v>
          </cell>
          <cell r="M285">
            <v>136</v>
          </cell>
          <cell r="N285">
            <v>461</v>
          </cell>
          <cell r="O285">
            <v>117</v>
          </cell>
          <cell r="P285">
            <v>12</v>
          </cell>
          <cell r="Q285">
            <v>54</v>
          </cell>
          <cell r="R285">
            <v>65</v>
          </cell>
          <cell r="S285">
            <v>6</v>
          </cell>
          <cell r="T285">
            <v>108</v>
          </cell>
          <cell r="U285">
            <v>0.254</v>
          </cell>
          <cell r="V285">
            <v>0.39900000000000002</v>
          </cell>
          <cell r="W285">
            <v>0.31900000000000001</v>
          </cell>
          <cell r="X285">
            <v>0.71799999999999997</v>
          </cell>
        </row>
        <row r="286">
          <cell r="A286" t="str">
            <v>Alejandro De Aza</v>
          </cell>
          <cell r="E286">
            <v>289</v>
          </cell>
          <cell r="G286" t="str">
            <v xml:space="preserve">OF   </v>
          </cell>
          <cell r="K286">
            <v>3.03</v>
          </cell>
          <cell r="L286" t="str">
            <v>CWS</v>
          </cell>
          <cell r="M286">
            <v>122</v>
          </cell>
          <cell r="N286">
            <v>377</v>
          </cell>
          <cell r="O286">
            <v>106</v>
          </cell>
          <cell r="P286">
            <v>6</v>
          </cell>
          <cell r="Q286">
            <v>39</v>
          </cell>
          <cell r="R286">
            <v>54</v>
          </cell>
          <cell r="S286">
            <v>20</v>
          </cell>
          <cell r="T286">
            <v>112</v>
          </cell>
          <cell r="U286">
            <v>0.28100000000000003</v>
          </cell>
          <cell r="V286">
            <v>0.41599999999999998</v>
          </cell>
          <cell r="W286">
            <v>0.34799999999999998</v>
          </cell>
          <cell r="X286">
            <v>0.76400000000000001</v>
          </cell>
        </row>
        <row r="287">
          <cell r="A287" t="str">
            <v>Aaron Crow</v>
          </cell>
          <cell r="E287">
            <v>290</v>
          </cell>
          <cell r="F287">
            <v>401</v>
          </cell>
          <cell r="G287" t="str">
            <v>RP</v>
          </cell>
          <cell r="I287">
            <v>3</v>
          </cell>
          <cell r="K287">
            <v>-5.43</v>
          </cell>
          <cell r="L287" t="str">
            <v>KC</v>
          </cell>
          <cell r="M287">
            <v>40</v>
          </cell>
          <cell r="Y287">
            <v>5</v>
          </cell>
          <cell r="Z287">
            <v>0</v>
          </cell>
          <cell r="AA287">
            <v>78</v>
          </cell>
          <cell r="AB287">
            <v>77</v>
          </cell>
          <cell r="AC287">
            <v>10</v>
          </cell>
          <cell r="AD287">
            <v>35</v>
          </cell>
          <cell r="AE287">
            <v>75</v>
          </cell>
          <cell r="AF287">
            <v>4.1500000000000004</v>
          </cell>
          <cell r="AG287">
            <v>1.4359999999999999</v>
          </cell>
          <cell r="AH287">
            <v>20</v>
          </cell>
          <cell r="AI287">
            <v>0</v>
          </cell>
          <cell r="AJ287">
            <v>8.6538461538461533</v>
          </cell>
        </row>
        <row r="288">
          <cell r="A288" t="str">
            <v>Brett Jackson</v>
          </cell>
          <cell r="C288" t="str">
            <v>RK</v>
          </cell>
          <cell r="E288">
            <v>291</v>
          </cell>
          <cell r="G288" t="str">
            <v xml:space="preserve">OF   </v>
          </cell>
          <cell r="K288">
            <v>-3.97</v>
          </cell>
          <cell r="L288" t="str">
            <v>CHC</v>
          </cell>
          <cell r="M288">
            <v>68</v>
          </cell>
          <cell r="N288">
            <v>258</v>
          </cell>
          <cell r="O288">
            <v>69</v>
          </cell>
          <cell r="P288">
            <v>7</v>
          </cell>
          <cell r="Q288">
            <v>28</v>
          </cell>
          <cell r="R288">
            <v>41</v>
          </cell>
          <cell r="S288">
            <v>11</v>
          </cell>
          <cell r="T288">
            <v>64</v>
          </cell>
          <cell r="U288">
            <v>0.26700000000000002</v>
          </cell>
          <cell r="V288">
            <v>0.434</v>
          </cell>
          <cell r="W288">
            <v>0.34799999999999998</v>
          </cell>
          <cell r="X288">
            <v>0.78200000000000003</v>
          </cell>
        </row>
        <row r="289">
          <cell r="A289" t="str">
            <v>Jarrod Parker</v>
          </cell>
          <cell r="E289">
            <v>292</v>
          </cell>
          <cell r="G289" t="str">
            <v>P</v>
          </cell>
          <cell r="K289">
            <v>6.14</v>
          </cell>
          <cell r="L289" t="str">
            <v>OAK</v>
          </cell>
          <cell r="M289">
            <v>24</v>
          </cell>
          <cell r="Y289">
            <v>6</v>
          </cell>
          <cell r="Z289">
            <v>0</v>
          </cell>
          <cell r="AA289">
            <v>133</v>
          </cell>
          <cell r="AB289">
            <v>128</v>
          </cell>
          <cell r="AC289">
            <v>10</v>
          </cell>
          <cell r="AD289">
            <v>60</v>
          </cell>
          <cell r="AE289">
            <v>112</v>
          </cell>
          <cell r="AF289">
            <v>3.79</v>
          </cell>
          <cell r="AG289">
            <v>1.4139999999999999</v>
          </cell>
          <cell r="AH289">
            <v>0</v>
          </cell>
          <cell r="AI289">
            <v>12</v>
          </cell>
          <cell r="AJ289">
            <v>7.5789473684210522</v>
          </cell>
        </row>
        <row r="290">
          <cell r="A290" t="str">
            <v>Jonny Venters</v>
          </cell>
          <cell r="C290" t="str">
            <v>Kept</v>
          </cell>
          <cell r="E290">
            <v>293</v>
          </cell>
          <cell r="F290">
            <v>273</v>
          </cell>
          <cell r="G290" t="str">
            <v>RP</v>
          </cell>
          <cell r="I290">
            <v>2</v>
          </cell>
          <cell r="K290">
            <v>9.77</v>
          </cell>
          <cell r="L290" t="str">
            <v>ATL</v>
          </cell>
          <cell r="M290">
            <v>83</v>
          </cell>
          <cell r="Y290">
            <v>5</v>
          </cell>
          <cell r="Z290">
            <v>4</v>
          </cell>
          <cell r="AA290">
            <v>86</v>
          </cell>
          <cell r="AB290">
            <v>61</v>
          </cell>
          <cell r="AC290">
            <v>4</v>
          </cell>
          <cell r="AD290">
            <v>42</v>
          </cell>
          <cell r="AE290">
            <v>94</v>
          </cell>
          <cell r="AF290">
            <v>2.2000000000000002</v>
          </cell>
          <cell r="AG290">
            <v>1.198</v>
          </cell>
          <cell r="AH290">
            <v>23</v>
          </cell>
          <cell r="AI290">
            <v>0</v>
          </cell>
          <cell r="AJ290">
            <v>9.8372093023255811</v>
          </cell>
        </row>
        <row r="291">
          <cell r="A291" t="str">
            <v>Chris Heisey</v>
          </cell>
          <cell r="E291">
            <v>295</v>
          </cell>
          <cell r="G291" t="str">
            <v xml:space="preserve">OF   </v>
          </cell>
          <cell r="K291">
            <v>4.6900000000000004</v>
          </cell>
          <cell r="L291" t="str">
            <v>CIN</v>
          </cell>
          <cell r="M291">
            <v>135</v>
          </cell>
          <cell r="N291">
            <v>333</v>
          </cell>
          <cell r="O291">
            <v>90</v>
          </cell>
          <cell r="P291">
            <v>17</v>
          </cell>
          <cell r="Q291">
            <v>51</v>
          </cell>
          <cell r="R291">
            <v>54</v>
          </cell>
          <cell r="S291">
            <v>8</v>
          </cell>
          <cell r="T291">
            <v>133</v>
          </cell>
          <cell r="U291">
            <v>0.27</v>
          </cell>
          <cell r="V291">
            <v>0.48</v>
          </cell>
          <cell r="W291">
            <v>0.32100000000000001</v>
          </cell>
          <cell r="X291">
            <v>0.80099999999999993</v>
          </cell>
        </row>
        <row r="292">
          <cell r="A292" t="str">
            <v>Rafael Furcal</v>
          </cell>
          <cell r="E292">
            <v>297</v>
          </cell>
          <cell r="F292">
            <v>360</v>
          </cell>
          <cell r="G292" t="str">
            <v>SS</v>
          </cell>
          <cell r="K292">
            <v>2.4900000000000002</v>
          </cell>
          <cell r="L292" t="str">
            <v>STL</v>
          </cell>
          <cell r="M292">
            <v>110</v>
          </cell>
          <cell r="N292">
            <v>476</v>
          </cell>
          <cell r="O292">
            <v>125</v>
          </cell>
          <cell r="P292">
            <v>10</v>
          </cell>
          <cell r="Q292">
            <v>43</v>
          </cell>
          <cell r="R292">
            <v>71</v>
          </cell>
          <cell r="S292">
            <v>17</v>
          </cell>
          <cell r="T292">
            <v>63</v>
          </cell>
          <cell r="U292">
            <v>0.26300000000000001</v>
          </cell>
          <cell r="V292">
            <v>0.38900000000000001</v>
          </cell>
          <cell r="W292">
            <v>0.32900000000000001</v>
          </cell>
          <cell r="X292">
            <v>0.71799999999999997</v>
          </cell>
        </row>
        <row r="293">
          <cell r="A293" t="str">
            <v>Brett Anderson</v>
          </cell>
          <cell r="E293">
            <v>298</v>
          </cell>
          <cell r="G293" t="str">
            <v>P</v>
          </cell>
          <cell r="K293">
            <v>-2.72</v>
          </cell>
          <cell r="L293" t="str">
            <v>OAK</v>
          </cell>
          <cell r="M293">
            <v>15</v>
          </cell>
          <cell r="Y293">
            <v>5</v>
          </cell>
          <cell r="Z293">
            <v>0</v>
          </cell>
          <cell r="AA293">
            <v>93</v>
          </cell>
          <cell r="AB293">
            <v>95</v>
          </cell>
          <cell r="AC293">
            <v>8</v>
          </cell>
          <cell r="AD293">
            <v>23</v>
          </cell>
          <cell r="AE293">
            <v>69</v>
          </cell>
          <cell r="AF293">
            <v>3.58</v>
          </cell>
          <cell r="AG293">
            <v>1.2689999999999999</v>
          </cell>
          <cell r="AH293">
            <v>0</v>
          </cell>
          <cell r="AI293">
            <v>9</v>
          </cell>
          <cell r="AJ293">
            <v>6.67741935483871</v>
          </cell>
        </row>
        <row r="294">
          <cell r="A294" t="str">
            <v>Martin Perez</v>
          </cell>
          <cell r="E294">
            <v>299</v>
          </cell>
          <cell r="G294" t="str">
            <v>P</v>
          </cell>
          <cell r="K294">
            <v>-24.07</v>
          </cell>
          <cell r="L294" t="str">
            <v>TEX</v>
          </cell>
          <cell r="M294">
            <v>8</v>
          </cell>
          <cell r="Y294">
            <v>0</v>
          </cell>
          <cell r="Z294">
            <v>0</v>
          </cell>
          <cell r="AA294">
            <v>43</v>
          </cell>
          <cell r="AB294">
            <v>49</v>
          </cell>
          <cell r="AC294">
            <v>4</v>
          </cell>
          <cell r="AD294">
            <v>18</v>
          </cell>
          <cell r="AE294">
            <v>39</v>
          </cell>
          <cell r="AF294">
            <v>5.0199999999999996</v>
          </cell>
          <cell r="AG294">
            <v>1.5580000000000001</v>
          </cell>
          <cell r="AH294">
            <v>0</v>
          </cell>
          <cell r="AI294">
            <v>0</v>
          </cell>
          <cell r="AJ294">
            <v>8.1627906976744189</v>
          </cell>
        </row>
        <row r="295">
          <cell r="A295" t="str">
            <v>Chipper Jones</v>
          </cell>
          <cell r="E295">
            <v>300</v>
          </cell>
          <cell r="G295" t="str">
            <v>3B</v>
          </cell>
          <cell r="H295" t="str">
            <v>3B-17</v>
          </cell>
          <cell r="J295" t="str">
            <v>39</v>
          </cell>
          <cell r="K295">
            <v>4.49</v>
          </cell>
          <cell r="L295" t="str">
            <v>ATL</v>
          </cell>
          <cell r="M295">
            <v>118</v>
          </cell>
          <cell r="N295">
            <v>414</v>
          </cell>
          <cell r="O295">
            <v>112</v>
          </cell>
          <cell r="P295">
            <v>15</v>
          </cell>
          <cell r="Q295">
            <v>62</v>
          </cell>
          <cell r="R295">
            <v>57</v>
          </cell>
          <cell r="S295">
            <v>1</v>
          </cell>
          <cell r="T295">
            <v>61</v>
          </cell>
          <cell r="U295">
            <v>0.27100000000000002</v>
          </cell>
          <cell r="V295">
            <v>0.44400000000000001</v>
          </cell>
          <cell r="W295">
            <v>0.38</v>
          </cell>
          <cell r="X295">
            <v>0.82400000000000007</v>
          </cell>
        </row>
        <row r="296">
          <cell r="A296" t="str">
            <v>Daniel Murphy</v>
          </cell>
          <cell r="E296">
            <v>301</v>
          </cell>
          <cell r="F296">
            <v>296</v>
          </cell>
          <cell r="G296" t="str">
            <v>2B,3B,1B</v>
          </cell>
          <cell r="K296">
            <v>3.96</v>
          </cell>
          <cell r="L296" t="str">
            <v>NYM</v>
          </cell>
          <cell r="M296">
            <v>125</v>
          </cell>
          <cell r="N296">
            <v>422</v>
          </cell>
          <cell r="O296">
            <v>125</v>
          </cell>
          <cell r="P296">
            <v>8</v>
          </cell>
          <cell r="Q296">
            <v>53</v>
          </cell>
          <cell r="R296">
            <v>53</v>
          </cell>
          <cell r="S296">
            <v>4</v>
          </cell>
          <cell r="T296">
            <v>47</v>
          </cell>
          <cell r="U296">
            <v>0.29599999999999999</v>
          </cell>
          <cell r="V296">
            <v>0.441</v>
          </cell>
          <cell r="W296">
            <v>0.34</v>
          </cell>
          <cell r="X296">
            <v>0.78100000000000003</v>
          </cell>
        </row>
        <row r="297">
          <cell r="A297" t="str">
            <v>Brian Roberts</v>
          </cell>
          <cell r="E297">
            <v>302</v>
          </cell>
          <cell r="G297" t="str">
            <v xml:space="preserve">2B   </v>
          </cell>
          <cell r="K297">
            <v>-3.64</v>
          </cell>
          <cell r="L297" t="str">
            <v>BAL</v>
          </cell>
          <cell r="M297">
            <v>79</v>
          </cell>
          <cell r="N297">
            <v>316</v>
          </cell>
          <cell r="O297">
            <v>83</v>
          </cell>
          <cell r="P297">
            <v>7</v>
          </cell>
          <cell r="Q297">
            <v>33</v>
          </cell>
          <cell r="R297">
            <v>44</v>
          </cell>
          <cell r="S297">
            <v>14</v>
          </cell>
          <cell r="T297">
            <v>67</v>
          </cell>
          <cell r="U297">
            <v>0.26300000000000001</v>
          </cell>
          <cell r="V297">
            <v>0.40200000000000002</v>
          </cell>
          <cell r="W297">
            <v>0.32900000000000001</v>
          </cell>
          <cell r="X297">
            <v>0.73100000000000009</v>
          </cell>
        </row>
        <row r="298">
          <cell r="A298" t="str">
            <v>Manny Banuelos</v>
          </cell>
          <cell r="E298">
            <v>303</v>
          </cell>
          <cell r="G298" t="str">
            <v>P</v>
          </cell>
          <cell r="K298">
            <v>-24.67</v>
          </cell>
          <cell r="L298" t="str">
            <v>NYY</v>
          </cell>
          <cell r="M298">
            <v>7</v>
          </cell>
          <cell r="Y298">
            <v>1</v>
          </cell>
          <cell r="Z298">
            <v>0</v>
          </cell>
          <cell r="AA298">
            <v>32</v>
          </cell>
          <cell r="AB298">
            <v>36</v>
          </cell>
          <cell r="AC298">
            <v>4</v>
          </cell>
          <cell r="AD298">
            <v>17</v>
          </cell>
          <cell r="AE298">
            <v>27</v>
          </cell>
          <cell r="AF298">
            <v>4.78</v>
          </cell>
          <cell r="AG298">
            <v>1.6559999999999999</v>
          </cell>
          <cell r="AH298">
            <v>0</v>
          </cell>
          <cell r="AI298">
            <v>0</v>
          </cell>
          <cell r="AJ298">
            <v>7.59375</v>
          </cell>
        </row>
        <row r="299">
          <cell r="A299" t="str">
            <v>Chris Iannetta</v>
          </cell>
          <cell r="E299">
            <v>304</v>
          </cell>
          <cell r="G299" t="str">
            <v xml:space="preserve">C    </v>
          </cell>
          <cell r="K299">
            <v>-3.19</v>
          </cell>
          <cell r="L299" t="str">
            <v>LAA</v>
          </cell>
          <cell r="M299">
            <v>116</v>
          </cell>
          <cell r="N299">
            <v>358</v>
          </cell>
          <cell r="O299">
            <v>82</v>
          </cell>
          <cell r="P299">
            <v>16</v>
          </cell>
          <cell r="Q299">
            <v>57</v>
          </cell>
          <cell r="R299">
            <v>49</v>
          </cell>
          <cell r="S299">
            <v>4</v>
          </cell>
          <cell r="T299">
            <v>81</v>
          </cell>
          <cell r="U299">
            <v>0.22900000000000001</v>
          </cell>
          <cell r="V299">
            <v>0.41299999999999998</v>
          </cell>
          <cell r="W299">
            <v>0.34399999999999997</v>
          </cell>
          <cell r="X299">
            <v>0.7569999999999999</v>
          </cell>
        </row>
        <row r="300">
          <cell r="A300" t="str">
            <v>Edwin Jackson</v>
          </cell>
          <cell r="E300">
            <v>305</v>
          </cell>
          <cell r="G300" t="str">
            <v>P</v>
          </cell>
          <cell r="K300">
            <v>25.55</v>
          </cell>
          <cell r="L300" t="str">
            <v>WAS</v>
          </cell>
          <cell r="M300">
            <v>33</v>
          </cell>
          <cell r="Y300">
            <v>13</v>
          </cell>
          <cell r="Z300">
            <v>0</v>
          </cell>
          <cell r="AA300">
            <v>208</v>
          </cell>
          <cell r="AB300">
            <v>210</v>
          </cell>
          <cell r="AC300">
            <v>20</v>
          </cell>
          <cell r="AD300">
            <v>67</v>
          </cell>
          <cell r="AE300">
            <v>168</v>
          </cell>
          <cell r="AF300">
            <v>3.81</v>
          </cell>
          <cell r="AG300">
            <v>1.3320000000000001</v>
          </cell>
          <cell r="AH300">
            <v>0</v>
          </cell>
          <cell r="AI300">
            <v>20</v>
          </cell>
          <cell r="AJ300">
            <v>7.2692307692307692</v>
          </cell>
        </row>
        <row r="301">
          <cell r="A301" t="str">
            <v>Rajai Davis</v>
          </cell>
          <cell r="E301">
            <v>306</v>
          </cell>
          <cell r="G301" t="str">
            <v>OF</v>
          </cell>
          <cell r="H301" t="str">
            <v>OF-53</v>
          </cell>
          <cell r="J301" t="str">
            <v>31</v>
          </cell>
          <cell r="K301">
            <v>-1.78</v>
          </cell>
          <cell r="L301" t="str">
            <v>TOR</v>
          </cell>
          <cell r="M301">
            <v>87</v>
          </cell>
          <cell r="N301">
            <v>300</v>
          </cell>
          <cell r="O301">
            <v>81</v>
          </cell>
          <cell r="P301">
            <v>2</v>
          </cell>
          <cell r="Q301">
            <v>30</v>
          </cell>
          <cell r="R301">
            <v>41</v>
          </cell>
          <cell r="S301">
            <v>30</v>
          </cell>
          <cell r="T301">
            <v>48</v>
          </cell>
          <cell r="U301">
            <v>0.27</v>
          </cell>
          <cell r="V301">
            <v>0.377</v>
          </cell>
          <cell r="W301">
            <v>0.315</v>
          </cell>
          <cell r="X301">
            <v>0.69199999999999995</v>
          </cell>
        </row>
        <row r="302">
          <cell r="A302" t="str">
            <v>Zach Britton</v>
          </cell>
          <cell r="E302">
            <v>307</v>
          </cell>
          <cell r="G302" t="str">
            <v>SP</v>
          </cell>
          <cell r="H302" t="str">
            <v>SP-71</v>
          </cell>
          <cell r="J302" t="str">
            <v>24</v>
          </cell>
          <cell r="K302">
            <v>5.47</v>
          </cell>
          <cell r="L302" t="str">
            <v>BAL</v>
          </cell>
          <cell r="M302">
            <v>27</v>
          </cell>
          <cell r="Y302">
            <v>9</v>
          </cell>
          <cell r="Z302">
            <v>0</v>
          </cell>
          <cell r="AA302">
            <v>151</v>
          </cell>
          <cell r="AB302">
            <v>150</v>
          </cell>
          <cell r="AC302">
            <v>10</v>
          </cell>
          <cell r="AD302">
            <v>58</v>
          </cell>
          <cell r="AE302">
            <v>109</v>
          </cell>
          <cell r="AF302">
            <v>3.87</v>
          </cell>
          <cell r="AG302">
            <v>1.377</v>
          </cell>
          <cell r="AH302">
            <v>0</v>
          </cell>
          <cell r="AI302">
            <v>12</v>
          </cell>
          <cell r="AJ302">
            <v>6.4966887417218544</v>
          </cell>
        </row>
        <row r="303">
          <cell r="A303" t="str">
            <v>Josh Collmenter</v>
          </cell>
          <cell r="E303">
            <v>308</v>
          </cell>
          <cell r="F303">
            <v>316</v>
          </cell>
          <cell r="G303" t="str">
            <v>SP</v>
          </cell>
          <cell r="K303">
            <v>12.46</v>
          </cell>
          <cell r="L303" t="str">
            <v>ARI</v>
          </cell>
          <cell r="M303">
            <v>30</v>
          </cell>
          <cell r="Y303">
            <v>10</v>
          </cell>
          <cell r="Z303">
            <v>0</v>
          </cell>
          <cell r="AA303">
            <v>186</v>
          </cell>
          <cell r="AB303">
            <v>182</v>
          </cell>
          <cell r="AC303">
            <v>21</v>
          </cell>
          <cell r="AD303">
            <v>47</v>
          </cell>
          <cell r="AE303">
            <v>127</v>
          </cell>
          <cell r="AF303">
            <v>3.92</v>
          </cell>
          <cell r="AG303">
            <v>1.2310000000000001</v>
          </cell>
          <cell r="AH303">
            <v>0</v>
          </cell>
          <cell r="AI303">
            <v>15</v>
          </cell>
          <cell r="AJ303">
            <v>6.1451612903225801</v>
          </cell>
        </row>
        <row r="304">
          <cell r="A304" t="str">
            <v>Matt Harrison</v>
          </cell>
          <cell r="E304">
            <v>309</v>
          </cell>
          <cell r="G304" t="str">
            <v>P</v>
          </cell>
          <cell r="K304">
            <v>0</v>
          </cell>
          <cell r="L304" t="str">
            <v>TEX</v>
          </cell>
          <cell r="M304">
            <v>32</v>
          </cell>
          <cell r="Y304">
            <v>8</v>
          </cell>
          <cell r="Z304">
            <v>0</v>
          </cell>
          <cell r="AA304">
            <v>121</v>
          </cell>
          <cell r="AB304">
            <v>125</v>
          </cell>
          <cell r="AC304">
            <v>11</v>
          </cell>
          <cell r="AD304">
            <v>43</v>
          </cell>
          <cell r="AE304">
            <v>77</v>
          </cell>
          <cell r="AF304">
            <v>4.09</v>
          </cell>
          <cell r="AG304">
            <v>1.3879999999999999</v>
          </cell>
          <cell r="AH304">
            <v>0</v>
          </cell>
          <cell r="AI304">
            <v>12</v>
          </cell>
          <cell r="AJ304">
            <v>5.7272727272727275</v>
          </cell>
        </row>
        <row r="305">
          <cell r="A305" t="str">
            <v>Cliff Pennington</v>
          </cell>
          <cell r="E305">
            <v>310</v>
          </cell>
          <cell r="F305">
            <v>358</v>
          </cell>
          <cell r="G305" t="str">
            <v>SS</v>
          </cell>
          <cell r="K305">
            <v>0.9</v>
          </cell>
          <cell r="L305" t="str">
            <v>OAK</v>
          </cell>
          <cell r="M305">
            <v>145</v>
          </cell>
          <cell r="N305">
            <v>495</v>
          </cell>
          <cell r="O305">
            <v>129</v>
          </cell>
          <cell r="P305">
            <v>7</v>
          </cell>
          <cell r="Q305">
            <v>51</v>
          </cell>
          <cell r="R305">
            <v>59</v>
          </cell>
          <cell r="S305">
            <v>21</v>
          </cell>
          <cell r="T305">
            <v>103</v>
          </cell>
          <cell r="U305">
            <v>0.26100000000000001</v>
          </cell>
          <cell r="V305">
            <v>0.376</v>
          </cell>
          <cell r="W305">
            <v>0.32400000000000001</v>
          </cell>
          <cell r="X305">
            <v>0.7</v>
          </cell>
        </row>
        <row r="306">
          <cell r="A306" t="str">
            <v>Sergio Romo</v>
          </cell>
          <cell r="C306" t="str">
            <v>Kept</v>
          </cell>
          <cell r="E306">
            <v>312</v>
          </cell>
          <cell r="F306">
            <v>217</v>
          </cell>
          <cell r="G306" t="str">
            <v>RP</v>
          </cell>
          <cell r="I306">
            <v>2</v>
          </cell>
          <cell r="K306">
            <v>0.28000000000000003</v>
          </cell>
          <cell r="L306" t="str">
            <v>SF</v>
          </cell>
          <cell r="M306">
            <v>63</v>
          </cell>
          <cell r="Y306">
            <v>4</v>
          </cell>
          <cell r="Z306">
            <v>4</v>
          </cell>
          <cell r="AA306">
            <v>50</v>
          </cell>
          <cell r="AB306">
            <v>35</v>
          </cell>
          <cell r="AC306">
            <v>3</v>
          </cell>
          <cell r="AD306">
            <v>9</v>
          </cell>
          <cell r="AE306">
            <v>65</v>
          </cell>
          <cell r="AF306">
            <v>2.16</v>
          </cell>
          <cell r="AG306">
            <v>0.88</v>
          </cell>
          <cell r="AH306">
            <v>18</v>
          </cell>
          <cell r="AI306">
            <v>0</v>
          </cell>
          <cell r="AJ306">
            <v>11.700000000000001</v>
          </cell>
        </row>
        <row r="307">
          <cell r="A307" t="str">
            <v>Mark Melancon</v>
          </cell>
          <cell r="E307">
            <v>313</v>
          </cell>
          <cell r="G307" t="str">
            <v>RP</v>
          </cell>
          <cell r="H307" t="str">
            <v>RP-29</v>
          </cell>
          <cell r="I307">
            <v>3</v>
          </cell>
          <cell r="J307" t="str">
            <v>27</v>
          </cell>
          <cell r="K307">
            <v>-3.74</v>
          </cell>
          <cell r="L307" t="str">
            <v>BOS</v>
          </cell>
          <cell r="M307">
            <v>65</v>
          </cell>
          <cell r="Y307">
            <v>5</v>
          </cell>
          <cell r="Z307">
            <v>7</v>
          </cell>
          <cell r="AA307">
            <v>68</v>
          </cell>
          <cell r="AB307">
            <v>66</v>
          </cell>
          <cell r="AC307">
            <v>7</v>
          </cell>
          <cell r="AD307">
            <v>28</v>
          </cell>
          <cell r="AE307">
            <v>59</v>
          </cell>
          <cell r="AF307">
            <v>3.97</v>
          </cell>
          <cell r="AG307">
            <v>1.3819999999999999</v>
          </cell>
          <cell r="AH307">
            <v>18</v>
          </cell>
          <cell r="AI307">
            <v>0</v>
          </cell>
          <cell r="AJ307">
            <v>7.8088235294117645</v>
          </cell>
        </row>
        <row r="308">
          <cell r="A308" t="str">
            <v>Salvador Perez</v>
          </cell>
          <cell r="E308">
            <v>314</v>
          </cell>
          <cell r="G308" t="str">
            <v xml:space="preserve">C    </v>
          </cell>
          <cell r="K308">
            <v>-4.04</v>
          </cell>
          <cell r="L308" t="str">
            <v>KC</v>
          </cell>
          <cell r="M308">
            <v>114</v>
          </cell>
          <cell r="N308">
            <v>423</v>
          </cell>
          <cell r="O308">
            <v>118</v>
          </cell>
          <cell r="P308">
            <v>8</v>
          </cell>
          <cell r="Q308">
            <v>52</v>
          </cell>
          <cell r="R308">
            <v>43</v>
          </cell>
          <cell r="S308">
            <v>0</v>
          </cell>
          <cell r="T308">
            <v>39</v>
          </cell>
          <cell r="U308">
            <v>0.27900000000000003</v>
          </cell>
          <cell r="V308">
            <v>0.39500000000000002</v>
          </cell>
          <cell r="W308">
            <v>0.312</v>
          </cell>
          <cell r="X308">
            <v>0.70700000000000007</v>
          </cell>
        </row>
        <row r="309">
          <cell r="A309" t="str">
            <v>John Mayberry</v>
          </cell>
          <cell r="E309">
            <v>315</v>
          </cell>
          <cell r="G309" t="str">
            <v xml:space="preserve">OF   </v>
          </cell>
          <cell r="K309">
            <v>3.96</v>
          </cell>
          <cell r="L309" t="str">
            <v>PHI</v>
          </cell>
          <cell r="M309">
            <v>119</v>
          </cell>
          <cell r="N309">
            <v>356</v>
          </cell>
          <cell r="O309">
            <v>95</v>
          </cell>
          <cell r="P309">
            <v>16</v>
          </cell>
          <cell r="Q309">
            <v>56</v>
          </cell>
          <cell r="R309">
            <v>50</v>
          </cell>
          <cell r="S309">
            <v>9</v>
          </cell>
          <cell r="T309">
            <v>101</v>
          </cell>
          <cell r="U309">
            <v>0.26700000000000002</v>
          </cell>
          <cell r="V309">
            <v>0.46600000000000003</v>
          </cell>
          <cell r="W309">
            <v>0.318</v>
          </cell>
          <cell r="X309">
            <v>0.78400000000000003</v>
          </cell>
        </row>
        <row r="310">
          <cell r="A310" t="str">
            <v>Mike Carp</v>
          </cell>
          <cell r="E310">
            <v>316</v>
          </cell>
          <cell r="F310">
            <v>224</v>
          </cell>
          <cell r="G310" t="str">
            <v>OF,1B</v>
          </cell>
          <cell r="K310">
            <v>8.92</v>
          </cell>
          <cell r="L310" t="str">
            <v>SEA</v>
          </cell>
          <cell r="M310">
            <v>109</v>
          </cell>
          <cell r="N310">
            <v>399</v>
          </cell>
          <cell r="O310">
            <v>112</v>
          </cell>
          <cell r="P310">
            <v>20</v>
          </cell>
          <cell r="Q310">
            <v>69</v>
          </cell>
          <cell r="R310">
            <v>55</v>
          </cell>
          <cell r="S310">
            <v>1</v>
          </cell>
          <cell r="T310">
            <v>138</v>
          </cell>
          <cell r="U310">
            <v>0.28100000000000003</v>
          </cell>
          <cell r="V310">
            <v>0.49099999999999999</v>
          </cell>
          <cell r="W310">
            <v>0.34200000000000003</v>
          </cell>
          <cell r="X310">
            <v>0.83299999999999996</v>
          </cell>
        </row>
        <row r="311">
          <cell r="A311" t="str">
            <v>Homer Bailey</v>
          </cell>
          <cell r="E311">
            <v>317</v>
          </cell>
          <cell r="G311" t="str">
            <v>P</v>
          </cell>
          <cell r="K311">
            <v>8.91</v>
          </cell>
          <cell r="L311" t="str">
            <v>CIN</v>
          </cell>
          <cell r="M311">
            <v>28</v>
          </cell>
          <cell r="Y311">
            <v>10</v>
          </cell>
          <cell r="Z311">
            <v>0</v>
          </cell>
          <cell r="AA311">
            <v>162</v>
          </cell>
          <cell r="AB311">
            <v>165</v>
          </cell>
          <cell r="AC311">
            <v>20</v>
          </cell>
          <cell r="AD311">
            <v>51</v>
          </cell>
          <cell r="AE311">
            <v>134</v>
          </cell>
          <cell r="AF311">
            <v>4.4400000000000004</v>
          </cell>
          <cell r="AG311">
            <v>1.333</v>
          </cell>
          <cell r="AH311">
            <v>0</v>
          </cell>
          <cell r="AI311">
            <v>15</v>
          </cell>
          <cell r="AJ311">
            <v>7.4444444444444446</v>
          </cell>
        </row>
        <row r="312">
          <cell r="A312" t="str">
            <v>Grady Sizemore</v>
          </cell>
          <cell r="E312">
            <v>318</v>
          </cell>
          <cell r="G312" t="str">
            <v xml:space="preserve">OF   </v>
          </cell>
          <cell r="K312">
            <v>0.04</v>
          </cell>
          <cell r="L312" t="str">
            <v>CLE</v>
          </cell>
          <cell r="M312">
            <v>108</v>
          </cell>
          <cell r="N312">
            <v>428</v>
          </cell>
          <cell r="O312">
            <v>103</v>
          </cell>
          <cell r="P312">
            <v>16</v>
          </cell>
          <cell r="Q312">
            <v>57</v>
          </cell>
          <cell r="R312">
            <v>63</v>
          </cell>
          <cell r="S312">
            <v>6</v>
          </cell>
          <cell r="T312">
            <v>115</v>
          </cell>
          <cell r="U312">
            <v>0.24099999999999999</v>
          </cell>
          <cell r="V312">
            <v>0.432</v>
          </cell>
          <cell r="W312">
            <v>0.32100000000000001</v>
          </cell>
          <cell r="X312">
            <v>0.753</v>
          </cell>
        </row>
        <row r="313">
          <cell r="A313" t="str">
            <v>Dayan Viciedo</v>
          </cell>
          <cell r="E313">
            <v>319</v>
          </cell>
          <cell r="G313" t="str">
            <v xml:space="preserve">OF   </v>
          </cell>
          <cell r="K313">
            <v>8.2799999999999994</v>
          </cell>
          <cell r="L313" t="str">
            <v>CWS</v>
          </cell>
          <cell r="M313">
            <v>131</v>
          </cell>
          <cell r="N313">
            <v>468</v>
          </cell>
          <cell r="O313">
            <v>133</v>
          </cell>
          <cell r="P313">
            <v>19</v>
          </cell>
          <cell r="Q313">
            <v>60</v>
          </cell>
          <cell r="R313">
            <v>60</v>
          </cell>
          <cell r="S313">
            <v>3</v>
          </cell>
          <cell r="T313">
            <v>97</v>
          </cell>
          <cell r="U313">
            <v>0.28399999999999997</v>
          </cell>
          <cell r="V313">
            <v>0.45700000000000002</v>
          </cell>
          <cell r="W313">
            <v>0.32800000000000001</v>
          </cell>
          <cell r="X313">
            <v>0.78500000000000003</v>
          </cell>
        </row>
        <row r="314">
          <cell r="A314" t="str">
            <v>Mike Adams</v>
          </cell>
          <cell r="C314" t="str">
            <v>Kept</v>
          </cell>
          <cell r="E314">
            <v>320</v>
          </cell>
          <cell r="F314">
            <v>286</v>
          </cell>
          <cell r="G314" t="str">
            <v>RP</v>
          </cell>
          <cell r="H314" t="str">
            <v>RP-30</v>
          </cell>
          <cell r="I314">
            <v>2</v>
          </cell>
          <cell r="J314" t="str">
            <v>33</v>
          </cell>
          <cell r="K314">
            <v>4.8899999999999997</v>
          </cell>
          <cell r="L314" t="str">
            <v>TEX</v>
          </cell>
          <cell r="M314">
            <v>73</v>
          </cell>
          <cell r="Y314">
            <v>4</v>
          </cell>
          <cell r="Z314">
            <v>2</v>
          </cell>
          <cell r="AA314">
            <v>71</v>
          </cell>
          <cell r="AB314">
            <v>51</v>
          </cell>
          <cell r="AC314">
            <v>6</v>
          </cell>
          <cell r="AD314">
            <v>15</v>
          </cell>
          <cell r="AE314">
            <v>69</v>
          </cell>
          <cell r="AF314">
            <v>2.2799999999999998</v>
          </cell>
          <cell r="AG314">
            <v>0.93</v>
          </cell>
          <cell r="AH314">
            <v>24</v>
          </cell>
          <cell r="AI314">
            <v>0</v>
          </cell>
          <cell r="AJ314">
            <v>8.7464788732394361</v>
          </cell>
        </row>
        <row r="315">
          <cell r="A315" t="str">
            <v>Mitch Moreland</v>
          </cell>
          <cell r="C315" t="str">
            <v>RK</v>
          </cell>
          <cell r="E315">
            <v>321</v>
          </cell>
          <cell r="G315" t="str">
            <v>1B/OF</v>
          </cell>
          <cell r="H315" t="str">
            <v>1B/OF-27</v>
          </cell>
          <cell r="J315" t="str">
            <v>26</v>
          </cell>
          <cell r="K315">
            <v>-0.95</v>
          </cell>
          <cell r="L315" t="str">
            <v>TEX</v>
          </cell>
          <cell r="M315">
            <v>126</v>
          </cell>
          <cell r="N315">
            <v>445</v>
          </cell>
          <cell r="O315">
            <v>117</v>
          </cell>
          <cell r="P315">
            <v>14</v>
          </cell>
          <cell r="Q315">
            <v>53</v>
          </cell>
          <cell r="R315">
            <v>55</v>
          </cell>
          <cell r="S315">
            <v>2</v>
          </cell>
          <cell r="T315">
            <v>79</v>
          </cell>
          <cell r="U315">
            <v>0.26300000000000001</v>
          </cell>
          <cell r="V315">
            <v>0.40400000000000003</v>
          </cell>
          <cell r="W315">
            <v>0.32800000000000001</v>
          </cell>
          <cell r="X315">
            <v>0.73199999999999998</v>
          </cell>
        </row>
        <row r="316">
          <cell r="A316" t="str">
            <v>Jon Jay</v>
          </cell>
          <cell r="E316">
            <v>322</v>
          </cell>
          <cell r="F316">
            <v>368</v>
          </cell>
          <cell r="G316" t="str">
            <v>OF</v>
          </cell>
          <cell r="K316">
            <v>0.55000000000000004</v>
          </cell>
          <cell r="L316" t="str">
            <v>STL</v>
          </cell>
          <cell r="M316">
            <v>120</v>
          </cell>
          <cell r="N316">
            <v>363</v>
          </cell>
          <cell r="O316">
            <v>107</v>
          </cell>
          <cell r="P316">
            <v>7</v>
          </cell>
          <cell r="Q316">
            <v>35</v>
          </cell>
          <cell r="R316">
            <v>50</v>
          </cell>
          <cell r="S316">
            <v>8</v>
          </cell>
          <cell r="T316">
            <v>90</v>
          </cell>
          <cell r="U316">
            <v>0.29499999999999998</v>
          </cell>
          <cell r="V316">
            <v>0.42099999999999999</v>
          </cell>
          <cell r="W316">
            <v>0.33500000000000002</v>
          </cell>
          <cell r="X316">
            <v>0.75600000000000001</v>
          </cell>
        </row>
        <row r="317">
          <cell r="A317" t="str">
            <v>Koji Uehara</v>
          </cell>
          <cell r="E317">
            <v>323</v>
          </cell>
          <cell r="F317">
            <v>271</v>
          </cell>
          <cell r="G317" t="str">
            <v>RP</v>
          </cell>
          <cell r="K317">
            <v>-9.14</v>
          </cell>
          <cell r="L317" t="str">
            <v>TEX</v>
          </cell>
          <cell r="M317">
            <v>56</v>
          </cell>
          <cell r="Y317">
            <v>2</v>
          </cell>
          <cell r="Z317">
            <v>0</v>
          </cell>
          <cell r="AA317">
            <v>57</v>
          </cell>
          <cell r="AB317">
            <v>45</v>
          </cell>
          <cell r="AC317">
            <v>9</v>
          </cell>
          <cell r="AD317">
            <v>8</v>
          </cell>
          <cell r="AE317">
            <v>73</v>
          </cell>
          <cell r="AF317">
            <v>3.47</v>
          </cell>
          <cell r="AG317">
            <v>0.93</v>
          </cell>
          <cell r="AH317">
            <v>10</v>
          </cell>
          <cell r="AI317">
            <v>0</v>
          </cell>
          <cell r="AJ317">
            <v>11.526315789473685</v>
          </cell>
        </row>
        <row r="318">
          <cell r="A318" t="str">
            <v>J.D. Martinez</v>
          </cell>
          <cell r="E318">
            <v>324</v>
          </cell>
          <cell r="F318">
            <v>354</v>
          </cell>
          <cell r="G318" t="str">
            <v>OF</v>
          </cell>
          <cell r="K318">
            <v>8.09</v>
          </cell>
          <cell r="L318" t="str">
            <v>HOU</v>
          </cell>
          <cell r="M318">
            <v>141</v>
          </cell>
          <cell r="N318">
            <v>542</v>
          </cell>
          <cell r="O318">
            <v>154</v>
          </cell>
          <cell r="P318">
            <v>13</v>
          </cell>
          <cell r="Q318">
            <v>71</v>
          </cell>
          <cell r="R318">
            <v>73</v>
          </cell>
          <cell r="S318">
            <v>2</v>
          </cell>
          <cell r="T318">
            <v>107</v>
          </cell>
          <cell r="U318">
            <v>0.28399999999999997</v>
          </cell>
          <cell r="V318">
            <v>0.41699999999999998</v>
          </cell>
          <cell r="W318">
            <v>0.33600000000000002</v>
          </cell>
          <cell r="X318">
            <v>0.753</v>
          </cell>
        </row>
        <row r="319">
          <cell r="A319" t="str">
            <v>Erik Bedard</v>
          </cell>
          <cell r="E319">
            <v>325</v>
          </cell>
          <cell r="F319">
            <v>249</v>
          </cell>
          <cell r="G319" t="str">
            <v>SP</v>
          </cell>
          <cell r="K319">
            <v>10.42</v>
          </cell>
          <cell r="L319" t="str">
            <v>PIT</v>
          </cell>
          <cell r="M319">
            <v>23</v>
          </cell>
          <cell r="Y319">
            <v>7</v>
          </cell>
          <cell r="Z319">
            <v>0</v>
          </cell>
          <cell r="AA319">
            <v>127</v>
          </cell>
          <cell r="AB319">
            <v>111</v>
          </cell>
          <cell r="AC319">
            <v>13</v>
          </cell>
          <cell r="AD319">
            <v>50</v>
          </cell>
          <cell r="AE319">
            <v>125</v>
          </cell>
          <cell r="AF319">
            <v>3.4</v>
          </cell>
          <cell r="AG319">
            <v>1.268</v>
          </cell>
          <cell r="AH319">
            <v>0</v>
          </cell>
          <cell r="AI319">
            <v>12</v>
          </cell>
          <cell r="AJ319">
            <v>8.8582677165354333</v>
          </cell>
        </row>
        <row r="320">
          <cell r="A320" t="str">
            <v>Johan Santana</v>
          </cell>
          <cell r="E320">
            <v>326</v>
          </cell>
          <cell r="G320" t="str">
            <v>P</v>
          </cell>
          <cell r="K320">
            <v>13.39</v>
          </cell>
          <cell r="L320" t="str">
            <v>NYM</v>
          </cell>
          <cell r="M320">
            <v>26</v>
          </cell>
          <cell r="Y320">
            <v>7</v>
          </cell>
          <cell r="Z320">
            <v>0</v>
          </cell>
          <cell r="AA320">
            <v>168</v>
          </cell>
          <cell r="AB320">
            <v>159</v>
          </cell>
          <cell r="AC320">
            <v>19</v>
          </cell>
          <cell r="AD320">
            <v>63</v>
          </cell>
          <cell r="AE320">
            <v>131</v>
          </cell>
          <cell r="AF320">
            <v>3.8</v>
          </cell>
          <cell r="AG320">
            <v>1.321</v>
          </cell>
          <cell r="AH320">
            <v>0</v>
          </cell>
          <cell r="AI320">
            <v>15</v>
          </cell>
          <cell r="AJ320">
            <v>7.0178571428571432</v>
          </cell>
        </row>
        <row r="321">
          <cell r="A321" t="str">
            <v>Nick Hundley</v>
          </cell>
          <cell r="E321">
            <v>327</v>
          </cell>
          <cell r="G321" t="str">
            <v xml:space="preserve">C    </v>
          </cell>
          <cell r="K321">
            <v>-4.46</v>
          </cell>
          <cell r="L321" t="str">
            <v>SD</v>
          </cell>
          <cell r="M321">
            <v>99</v>
          </cell>
          <cell r="N321">
            <v>329</v>
          </cell>
          <cell r="O321">
            <v>88</v>
          </cell>
          <cell r="P321">
            <v>10</v>
          </cell>
          <cell r="Q321">
            <v>41</v>
          </cell>
          <cell r="R321">
            <v>38</v>
          </cell>
          <cell r="S321">
            <v>2</v>
          </cell>
          <cell r="T321">
            <v>76</v>
          </cell>
          <cell r="U321">
            <v>0.26700000000000002</v>
          </cell>
          <cell r="V321">
            <v>0.44400000000000001</v>
          </cell>
          <cell r="W321">
            <v>0.32800000000000001</v>
          </cell>
          <cell r="X321">
            <v>0.77200000000000002</v>
          </cell>
        </row>
        <row r="322">
          <cell r="A322" t="str">
            <v>Zack Cozart</v>
          </cell>
          <cell r="E322">
            <v>328</v>
          </cell>
          <cell r="G322" t="str">
            <v xml:space="preserve">SS   </v>
          </cell>
          <cell r="K322">
            <v>1.64</v>
          </cell>
          <cell r="L322" t="str">
            <v>CIN</v>
          </cell>
          <cell r="M322">
            <v>137</v>
          </cell>
          <cell r="N322">
            <v>526</v>
          </cell>
          <cell r="O322">
            <v>137</v>
          </cell>
          <cell r="P322">
            <v>12</v>
          </cell>
          <cell r="Q322">
            <v>49</v>
          </cell>
          <cell r="R322">
            <v>73</v>
          </cell>
          <cell r="S322">
            <v>13</v>
          </cell>
          <cell r="T322">
            <v>61</v>
          </cell>
          <cell r="U322">
            <v>0.26</v>
          </cell>
          <cell r="V322">
            <v>0.38600000000000001</v>
          </cell>
          <cell r="W322">
            <v>0.309</v>
          </cell>
          <cell r="X322">
            <v>0.69500000000000006</v>
          </cell>
        </row>
        <row r="323">
          <cell r="A323" t="str">
            <v>Javy Guerra</v>
          </cell>
          <cell r="E323">
            <v>329</v>
          </cell>
          <cell r="G323" t="str">
            <v>RP</v>
          </cell>
          <cell r="I323">
            <v>1</v>
          </cell>
          <cell r="K323">
            <v>-4.68</v>
          </cell>
          <cell r="L323" t="str">
            <v>LAD</v>
          </cell>
          <cell r="M323">
            <v>51</v>
          </cell>
          <cell r="Y323">
            <v>2</v>
          </cell>
          <cell r="Z323">
            <v>5</v>
          </cell>
          <cell r="AA323">
            <v>53</v>
          </cell>
          <cell r="AB323">
            <v>44</v>
          </cell>
          <cell r="AC323">
            <v>5</v>
          </cell>
          <cell r="AD323">
            <v>28</v>
          </cell>
          <cell r="AE323">
            <v>44</v>
          </cell>
          <cell r="AF323">
            <v>3.4</v>
          </cell>
          <cell r="AG323">
            <v>1.3580000000000001</v>
          </cell>
          <cell r="AH323">
            <v>19</v>
          </cell>
          <cell r="AI323">
            <v>0</v>
          </cell>
          <cell r="AJ323">
            <v>7.4716981132075473</v>
          </cell>
        </row>
        <row r="324">
          <cell r="A324" t="str">
            <v>Bobby Abreu</v>
          </cell>
          <cell r="E324">
            <v>330</v>
          </cell>
          <cell r="F324">
            <v>338</v>
          </cell>
          <cell r="G324" t="str">
            <v>OF</v>
          </cell>
          <cell r="H324" t="str">
            <v>OF-54</v>
          </cell>
          <cell r="J324" t="str">
            <v>38</v>
          </cell>
          <cell r="K324">
            <v>6.6</v>
          </cell>
          <cell r="L324" t="str">
            <v>LAA</v>
          </cell>
          <cell r="M324">
            <v>132</v>
          </cell>
          <cell r="N324">
            <v>467</v>
          </cell>
          <cell r="O324">
            <v>125</v>
          </cell>
          <cell r="P324">
            <v>10</v>
          </cell>
          <cell r="Q324">
            <v>66</v>
          </cell>
          <cell r="R324">
            <v>65</v>
          </cell>
          <cell r="S324">
            <v>14</v>
          </cell>
          <cell r="T324">
            <v>112</v>
          </cell>
          <cell r="U324">
            <v>0.26800000000000002</v>
          </cell>
          <cell r="V324">
            <v>0.4</v>
          </cell>
          <cell r="W324">
            <v>0.36399999999999999</v>
          </cell>
          <cell r="X324">
            <v>0.76400000000000001</v>
          </cell>
        </row>
        <row r="325">
          <cell r="A325" t="str">
            <v>Danny Valencia</v>
          </cell>
          <cell r="E325">
            <v>331</v>
          </cell>
          <cell r="F325">
            <v>337</v>
          </cell>
          <cell r="G325" t="str">
            <v>3B</v>
          </cell>
          <cell r="K325">
            <v>2.46</v>
          </cell>
          <cell r="L325" t="str">
            <v>MIN</v>
          </cell>
          <cell r="M325">
            <v>150</v>
          </cell>
          <cell r="N325">
            <v>549</v>
          </cell>
          <cell r="O325">
            <v>148</v>
          </cell>
          <cell r="P325">
            <v>13</v>
          </cell>
          <cell r="Q325">
            <v>72</v>
          </cell>
          <cell r="R325">
            <v>61</v>
          </cell>
          <cell r="S325">
            <v>2</v>
          </cell>
          <cell r="T325">
            <v>95</v>
          </cell>
          <cell r="U325">
            <v>0.27</v>
          </cell>
          <cell r="V325">
            <v>0.40300000000000002</v>
          </cell>
          <cell r="W325">
            <v>0.318</v>
          </cell>
          <cell r="X325">
            <v>0.72100000000000009</v>
          </cell>
        </row>
        <row r="326">
          <cell r="A326" t="str">
            <v>Randall Delgado</v>
          </cell>
          <cell r="E326">
            <v>332</v>
          </cell>
          <cell r="G326" t="str">
            <v>P</v>
          </cell>
          <cell r="K326">
            <v>-9.5399999999999991</v>
          </cell>
          <cell r="L326" t="str">
            <v>ATL</v>
          </cell>
          <cell r="M326">
            <v>12</v>
          </cell>
          <cell r="Y326">
            <v>3</v>
          </cell>
          <cell r="Z326">
            <v>0</v>
          </cell>
          <cell r="AA326">
            <v>68</v>
          </cell>
          <cell r="AB326">
            <v>63</v>
          </cell>
          <cell r="AC326">
            <v>7</v>
          </cell>
          <cell r="AD326">
            <v>28</v>
          </cell>
          <cell r="AE326">
            <v>58</v>
          </cell>
          <cell r="AF326">
            <v>3.71</v>
          </cell>
          <cell r="AG326">
            <v>1.3380000000000001</v>
          </cell>
          <cell r="AH326">
            <v>0</v>
          </cell>
          <cell r="AI326">
            <v>6</v>
          </cell>
          <cell r="AJ326">
            <v>7.6764705882352935</v>
          </cell>
        </row>
        <row r="327">
          <cell r="A327" t="str">
            <v>Antonio Bastardo</v>
          </cell>
          <cell r="C327" t="str">
            <v>Kept</v>
          </cell>
          <cell r="E327">
            <v>333</v>
          </cell>
          <cell r="F327">
            <v>436</v>
          </cell>
          <cell r="G327" t="str">
            <v>RP</v>
          </cell>
          <cell r="I327">
            <v>2</v>
          </cell>
          <cell r="K327">
            <v>-6.14</v>
          </cell>
          <cell r="L327" t="str">
            <v>PHI</v>
          </cell>
          <cell r="M327">
            <v>59</v>
          </cell>
          <cell r="Y327">
            <v>5</v>
          </cell>
          <cell r="Z327">
            <v>1</v>
          </cell>
          <cell r="AA327">
            <v>52</v>
          </cell>
          <cell r="AB327">
            <v>29</v>
          </cell>
          <cell r="AC327">
            <v>5</v>
          </cell>
          <cell r="AD327">
            <v>24</v>
          </cell>
          <cell r="AE327">
            <v>61</v>
          </cell>
          <cell r="AF327">
            <v>3.29</v>
          </cell>
          <cell r="AG327">
            <v>1.0189999999999999</v>
          </cell>
          <cell r="AH327">
            <v>16</v>
          </cell>
          <cell r="AI327">
            <v>0</v>
          </cell>
          <cell r="AJ327">
            <v>10.557692307692308</v>
          </cell>
        </row>
        <row r="328">
          <cell r="A328" t="str">
            <v>A.J. Pierzynski</v>
          </cell>
          <cell r="E328">
            <v>335</v>
          </cell>
          <cell r="G328" t="str">
            <v xml:space="preserve">C    </v>
          </cell>
          <cell r="K328">
            <v>-2.64</v>
          </cell>
          <cell r="L328" t="str">
            <v>CWS</v>
          </cell>
          <cell r="M328">
            <v>130</v>
          </cell>
          <cell r="N328">
            <v>474</v>
          </cell>
          <cell r="O328">
            <v>134</v>
          </cell>
          <cell r="P328">
            <v>9</v>
          </cell>
          <cell r="Q328">
            <v>51</v>
          </cell>
          <cell r="R328">
            <v>42</v>
          </cell>
          <cell r="S328">
            <v>1</v>
          </cell>
          <cell r="T328">
            <v>33</v>
          </cell>
          <cell r="U328">
            <v>0.28299999999999997</v>
          </cell>
          <cell r="V328">
            <v>0.39900000000000002</v>
          </cell>
          <cell r="W328">
            <v>0.317</v>
          </cell>
          <cell r="X328">
            <v>0.71599999999999997</v>
          </cell>
        </row>
        <row r="329">
          <cell r="A329" t="str">
            <v>Allen Craig</v>
          </cell>
          <cell r="C329" t="str">
            <v>Kept</v>
          </cell>
          <cell r="E329">
            <v>336</v>
          </cell>
          <cell r="G329" t="str">
            <v xml:space="preserve">OF   </v>
          </cell>
          <cell r="K329">
            <v>10.82</v>
          </cell>
          <cell r="L329" t="str">
            <v>STL</v>
          </cell>
          <cell r="M329">
            <v>104</v>
          </cell>
          <cell r="N329">
            <v>321</v>
          </cell>
          <cell r="O329">
            <v>99</v>
          </cell>
          <cell r="P329">
            <v>16</v>
          </cell>
          <cell r="Q329">
            <v>64</v>
          </cell>
          <cell r="R329">
            <v>52</v>
          </cell>
          <cell r="S329">
            <v>3</v>
          </cell>
          <cell r="T329">
            <v>47</v>
          </cell>
          <cell r="U329">
            <v>0.308</v>
          </cell>
          <cell r="V329">
            <v>0.53300000000000003</v>
          </cell>
          <cell r="W329">
            <v>0.36199999999999999</v>
          </cell>
          <cell r="X329">
            <v>0.89500000000000002</v>
          </cell>
        </row>
        <row r="330">
          <cell r="A330" t="str">
            <v>Tyler Clippard</v>
          </cell>
          <cell r="E330">
            <v>337</v>
          </cell>
          <cell r="F330">
            <v>310</v>
          </cell>
          <cell r="G330" t="str">
            <v>RP</v>
          </cell>
          <cell r="I330">
            <v>3</v>
          </cell>
          <cell r="K330">
            <v>3.82</v>
          </cell>
          <cell r="L330" t="str">
            <v>WAS</v>
          </cell>
          <cell r="M330">
            <v>73</v>
          </cell>
          <cell r="Y330">
            <v>6</v>
          </cell>
          <cell r="Z330">
            <v>1</v>
          </cell>
          <cell r="AA330">
            <v>85</v>
          </cell>
          <cell r="AB330">
            <v>53</v>
          </cell>
          <cell r="AC330">
            <v>9</v>
          </cell>
          <cell r="AD330">
            <v>31</v>
          </cell>
          <cell r="AE330">
            <v>95</v>
          </cell>
          <cell r="AF330">
            <v>2.86</v>
          </cell>
          <cell r="AG330">
            <v>0.98799999999999999</v>
          </cell>
          <cell r="AH330">
            <v>20</v>
          </cell>
          <cell r="AI330">
            <v>0</v>
          </cell>
          <cell r="AJ330">
            <v>10.058823529411764</v>
          </cell>
        </row>
        <row r="331">
          <cell r="A331" t="str">
            <v>Jim Johnson</v>
          </cell>
          <cell r="E331">
            <v>338</v>
          </cell>
          <cell r="F331">
            <v>322</v>
          </cell>
          <cell r="G331" t="str">
            <v>RP</v>
          </cell>
          <cell r="I331">
            <v>1</v>
          </cell>
          <cell r="K331">
            <v>9.9499999999999993</v>
          </cell>
          <cell r="L331" t="str">
            <v>BAL</v>
          </cell>
          <cell r="M331">
            <v>65</v>
          </cell>
          <cell r="Y331">
            <v>3</v>
          </cell>
          <cell r="Z331">
            <v>29</v>
          </cell>
          <cell r="AA331">
            <v>79</v>
          </cell>
          <cell r="AB331">
            <v>75</v>
          </cell>
          <cell r="AC331">
            <v>5</v>
          </cell>
          <cell r="AD331">
            <v>19</v>
          </cell>
          <cell r="AE331">
            <v>53</v>
          </cell>
          <cell r="AF331">
            <v>3.08</v>
          </cell>
          <cell r="AG331">
            <v>1.19</v>
          </cell>
          <cell r="AH331">
            <v>14</v>
          </cell>
          <cell r="AI331">
            <v>0</v>
          </cell>
          <cell r="AJ331">
            <v>6.037974683544304</v>
          </cell>
        </row>
        <row r="332">
          <cell r="A332" t="str">
            <v>Sean Marshall</v>
          </cell>
          <cell r="E332">
            <v>339</v>
          </cell>
          <cell r="F332">
            <v>343</v>
          </cell>
          <cell r="G332" t="str">
            <v>RP</v>
          </cell>
          <cell r="I332">
            <v>3</v>
          </cell>
          <cell r="K332">
            <v>1.72</v>
          </cell>
          <cell r="L332" t="str">
            <v>CIN</v>
          </cell>
          <cell r="M332">
            <v>75</v>
          </cell>
          <cell r="Y332">
            <v>6</v>
          </cell>
          <cell r="Z332">
            <v>5</v>
          </cell>
          <cell r="AA332">
            <v>73</v>
          </cell>
          <cell r="AB332">
            <v>64</v>
          </cell>
          <cell r="AC332">
            <v>5</v>
          </cell>
          <cell r="AD332">
            <v>19</v>
          </cell>
          <cell r="AE332">
            <v>77</v>
          </cell>
          <cell r="AF332">
            <v>3.21</v>
          </cell>
          <cell r="AG332">
            <v>1.137</v>
          </cell>
          <cell r="AH332">
            <v>20</v>
          </cell>
          <cell r="AI332">
            <v>0</v>
          </cell>
          <cell r="AJ332">
            <v>9.493150684931507</v>
          </cell>
        </row>
        <row r="333">
          <cell r="A333" t="str">
            <v>Wil Myers</v>
          </cell>
          <cell r="B333" t="str">
            <v>RK</v>
          </cell>
          <cell r="C333" t="str">
            <v>RK</v>
          </cell>
          <cell r="E333">
            <v>340</v>
          </cell>
          <cell r="G333" t="str">
            <v xml:space="preserve">OF   </v>
          </cell>
          <cell r="K333">
            <v>-10.24</v>
          </cell>
          <cell r="L333" t="str">
            <v>KC</v>
          </cell>
          <cell r="M333">
            <v>45</v>
          </cell>
          <cell r="N333">
            <v>160</v>
          </cell>
          <cell r="O333">
            <v>44</v>
          </cell>
          <cell r="P333">
            <v>4</v>
          </cell>
          <cell r="Q333">
            <v>24</v>
          </cell>
          <cell r="R333">
            <v>22</v>
          </cell>
          <cell r="S333">
            <v>4</v>
          </cell>
          <cell r="U333">
            <v>0.27500000000000002</v>
          </cell>
          <cell r="V333">
            <v>0.42499999999999999</v>
          </cell>
          <cell r="W333">
            <v>0.36299999999999999</v>
          </cell>
          <cell r="X333">
            <v>0.78800000000000003</v>
          </cell>
        </row>
        <row r="334">
          <cell r="A334" t="str">
            <v>Alfonso Soriano</v>
          </cell>
          <cell r="E334">
            <v>341</v>
          </cell>
          <cell r="F334">
            <v>250</v>
          </cell>
          <cell r="G334" t="str">
            <v>OF</v>
          </cell>
          <cell r="H334" t="str">
            <v>OF-55</v>
          </cell>
          <cell r="J334" t="str">
            <v>36</v>
          </cell>
          <cell r="K334">
            <v>4.17</v>
          </cell>
          <cell r="L334" t="str">
            <v>CHC</v>
          </cell>
          <cell r="M334">
            <v>137</v>
          </cell>
          <cell r="N334">
            <v>471</v>
          </cell>
          <cell r="O334">
            <v>118</v>
          </cell>
          <cell r="P334">
            <v>23</v>
          </cell>
          <cell r="Q334">
            <v>74</v>
          </cell>
          <cell r="R334">
            <v>52</v>
          </cell>
          <cell r="S334">
            <v>3</v>
          </cell>
          <cell r="T334">
            <v>112</v>
          </cell>
          <cell r="U334">
            <v>0.251</v>
          </cell>
          <cell r="V334">
            <v>0.46300000000000002</v>
          </cell>
          <cell r="W334">
            <v>0.30499999999999999</v>
          </cell>
          <cell r="X334">
            <v>0.76800000000000002</v>
          </cell>
        </row>
        <row r="335">
          <cell r="A335" t="str">
            <v>Philip Humber</v>
          </cell>
          <cell r="E335">
            <v>342</v>
          </cell>
          <cell r="F335">
            <v>447</v>
          </cell>
          <cell r="G335" t="str">
            <v>SP</v>
          </cell>
          <cell r="K335">
            <v>7.3</v>
          </cell>
          <cell r="L335" t="str">
            <v>CWS</v>
          </cell>
          <cell r="M335">
            <v>29</v>
          </cell>
          <cell r="Y335">
            <v>8</v>
          </cell>
          <cell r="Z335">
            <v>0</v>
          </cell>
          <cell r="AA335">
            <v>175</v>
          </cell>
          <cell r="AB335">
            <v>172</v>
          </cell>
          <cell r="AC335">
            <v>19</v>
          </cell>
          <cell r="AD335">
            <v>53</v>
          </cell>
          <cell r="AE335">
            <v>120</v>
          </cell>
          <cell r="AF335">
            <v>4.37</v>
          </cell>
          <cell r="AG335">
            <v>1.286</v>
          </cell>
          <cell r="AH335">
            <v>11</v>
          </cell>
          <cell r="AI335">
            <v>10</v>
          </cell>
          <cell r="AJ335">
            <v>6.1714285714285717</v>
          </cell>
        </row>
        <row r="336">
          <cell r="A336" t="str">
            <v>Fernando Salas</v>
          </cell>
          <cell r="E336">
            <v>343</v>
          </cell>
          <cell r="F336">
            <v>321</v>
          </cell>
          <cell r="G336" t="str">
            <v>RP</v>
          </cell>
          <cell r="I336">
            <v>2</v>
          </cell>
          <cell r="K336">
            <v>-4.32</v>
          </cell>
          <cell r="L336" t="str">
            <v>STL</v>
          </cell>
          <cell r="M336">
            <v>64</v>
          </cell>
          <cell r="Y336">
            <v>5</v>
          </cell>
          <cell r="Z336">
            <v>2</v>
          </cell>
          <cell r="AA336">
            <v>72</v>
          </cell>
          <cell r="AB336">
            <v>58</v>
          </cell>
          <cell r="AC336">
            <v>6</v>
          </cell>
          <cell r="AD336">
            <v>24</v>
          </cell>
          <cell r="AE336">
            <v>70</v>
          </cell>
          <cell r="AF336">
            <v>2.75</v>
          </cell>
          <cell r="AG336">
            <v>1.139</v>
          </cell>
          <cell r="AH336">
            <v>12</v>
          </cell>
          <cell r="AI336">
            <v>0</v>
          </cell>
          <cell r="AJ336">
            <v>8.75</v>
          </cell>
        </row>
        <row r="337">
          <cell r="A337" t="str">
            <v>Omar Infante</v>
          </cell>
          <cell r="E337">
            <v>344</v>
          </cell>
          <cell r="F337">
            <v>373</v>
          </cell>
          <cell r="G337" t="str">
            <v>2B</v>
          </cell>
          <cell r="K337">
            <v>3.32</v>
          </cell>
          <cell r="L337" t="str">
            <v>MIA</v>
          </cell>
          <cell r="M337">
            <v>149</v>
          </cell>
          <cell r="N337">
            <v>549</v>
          </cell>
          <cell r="O337">
            <v>161</v>
          </cell>
          <cell r="P337">
            <v>7</v>
          </cell>
          <cell r="Q337">
            <v>51</v>
          </cell>
          <cell r="R337">
            <v>61</v>
          </cell>
          <cell r="S337">
            <v>5</v>
          </cell>
          <cell r="T337">
            <v>67</v>
          </cell>
          <cell r="U337">
            <v>0.29299999999999998</v>
          </cell>
          <cell r="V337">
            <v>0.39200000000000002</v>
          </cell>
          <cell r="W337">
            <v>0.33700000000000002</v>
          </cell>
          <cell r="X337">
            <v>0.72900000000000009</v>
          </cell>
        </row>
        <row r="338">
          <cell r="A338" t="str">
            <v>Vladimir Guerrero</v>
          </cell>
          <cell r="E338">
            <v>345</v>
          </cell>
          <cell r="F338">
            <v>306</v>
          </cell>
          <cell r="G338" t="str">
            <v>DH</v>
          </cell>
          <cell r="H338" t="str">
            <v>DH-5</v>
          </cell>
          <cell r="J338" t="str">
            <v>37</v>
          </cell>
          <cell r="K338">
            <v>-3.94</v>
          </cell>
          <cell r="L338" t="str">
            <v>Unsigned</v>
          </cell>
          <cell r="M338">
            <v>90</v>
          </cell>
          <cell r="N338">
            <v>349</v>
          </cell>
          <cell r="O338">
            <v>96</v>
          </cell>
          <cell r="P338">
            <v>11</v>
          </cell>
          <cell r="Q338">
            <v>47</v>
          </cell>
          <cell r="R338">
            <v>41</v>
          </cell>
          <cell r="S338">
            <v>0</v>
          </cell>
          <cell r="T338">
            <v>53</v>
          </cell>
          <cell r="U338">
            <v>0.27500000000000002</v>
          </cell>
          <cell r="V338">
            <v>0.41499999999999998</v>
          </cell>
          <cell r="W338">
            <v>0.313</v>
          </cell>
          <cell r="X338">
            <v>0.72799999999999998</v>
          </cell>
        </row>
        <row r="339">
          <cell r="A339" t="str">
            <v>Sam LeCure</v>
          </cell>
          <cell r="E339">
            <v>346</v>
          </cell>
          <cell r="F339">
            <v>999</v>
          </cell>
          <cell r="G339" t="str">
            <v>RP</v>
          </cell>
          <cell r="K339">
            <v>-13.87</v>
          </cell>
          <cell r="L339" t="str">
            <v>CIN</v>
          </cell>
          <cell r="M339">
            <v>40</v>
          </cell>
          <cell r="Y339">
            <v>4</v>
          </cell>
          <cell r="Z339">
            <v>0</v>
          </cell>
          <cell r="AA339">
            <v>88</v>
          </cell>
          <cell r="AB339">
            <v>79</v>
          </cell>
          <cell r="AC339">
            <v>11</v>
          </cell>
          <cell r="AD339">
            <v>30</v>
          </cell>
          <cell r="AE339">
            <v>84</v>
          </cell>
          <cell r="AF339">
            <v>4.3</v>
          </cell>
          <cell r="AG339">
            <v>1.2390000000000001</v>
          </cell>
          <cell r="AH339">
            <v>5</v>
          </cell>
          <cell r="AI339">
            <v>0</v>
          </cell>
          <cell r="AJ339">
            <v>8.5909090909090917</v>
          </cell>
        </row>
        <row r="340">
          <cell r="A340" t="str">
            <v>Josh Reddick</v>
          </cell>
          <cell r="E340">
            <v>347</v>
          </cell>
          <cell r="F340">
            <v>408</v>
          </cell>
          <cell r="G340" t="str">
            <v>OF</v>
          </cell>
          <cell r="K340">
            <v>6.42</v>
          </cell>
          <cell r="L340" t="str">
            <v>OAK</v>
          </cell>
          <cell r="M340">
            <v>149</v>
          </cell>
          <cell r="N340">
            <v>479</v>
          </cell>
          <cell r="O340">
            <v>129</v>
          </cell>
          <cell r="P340">
            <v>17</v>
          </cell>
          <cell r="Q340">
            <v>56</v>
          </cell>
          <cell r="R340">
            <v>68</v>
          </cell>
          <cell r="S340">
            <v>5</v>
          </cell>
          <cell r="T340">
            <v>101</v>
          </cell>
          <cell r="U340">
            <v>0.26900000000000002</v>
          </cell>
          <cell r="V340">
            <v>0.46100000000000002</v>
          </cell>
          <cell r="W340">
            <v>0.33</v>
          </cell>
          <cell r="X340">
            <v>0.79100000000000004</v>
          </cell>
        </row>
        <row r="341">
          <cell r="A341" t="str">
            <v>Bryan LaHair</v>
          </cell>
          <cell r="E341">
            <v>348</v>
          </cell>
          <cell r="G341" t="str">
            <v xml:space="preserve">1B   </v>
          </cell>
          <cell r="K341">
            <v>11.7</v>
          </cell>
          <cell r="L341" t="str">
            <v>CHC</v>
          </cell>
          <cell r="M341">
            <v>124</v>
          </cell>
          <cell r="N341">
            <v>432</v>
          </cell>
          <cell r="O341">
            <v>118</v>
          </cell>
          <cell r="P341">
            <v>23</v>
          </cell>
          <cell r="Q341">
            <v>75</v>
          </cell>
          <cell r="R341">
            <v>67</v>
          </cell>
          <cell r="S341">
            <v>0</v>
          </cell>
          <cell r="T341">
            <v>116</v>
          </cell>
          <cell r="U341">
            <v>0.27300000000000002</v>
          </cell>
          <cell r="V341">
            <v>0.498</v>
          </cell>
          <cell r="W341">
            <v>0.34799999999999998</v>
          </cell>
          <cell r="X341">
            <v>0.84599999999999997</v>
          </cell>
        </row>
        <row r="342">
          <cell r="A342" t="str">
            <v>Vinnie Pestano</v>
          </cell>
          <cell r="E342">
            <v>349</v>
          </cell>
          <cell r="F342">
            <v>375</v>
          </cell>
          <cell r="G342" t="str">
            <v>RP</v>
          </cell>
          <cell r="K342">
            <v>-0.88</v>
          </cell>
          <cell r="L342" t="str">
            <v>CLE</v>
          </cell>
          <cell r="M342">
            <v>71</v>
          </cell>
          <cell r="Y342">
            <v>2</v>
          </cell>
          <cell r="Z342">
            <v>5</v>
          </cell>
          <cell r="AA342">
            <v>68</v>
          </cell>
          <cell r="AB342">
            <v>49</v>
          </cell>
          <cell r="AC342">
            <v>6</v>
          </cell>
          <cell r="AD342">
            <v>22</v>
          </cell>
          <cell r="AE342">
            <v>85</v>
          </cell>
          <cell r="AF342">
            <v>2.78</v>
          </cell>
          <cell r="AG342">
            <v>1.044</v>
          </cell>
          <cell r="AH342">
            <v>12</v>
          </cell>
          <cell r="AI342">
            <v>0</v>
          </cell>
          <cell r="AJ342">
            <v>11.25</v>
          </cell>
        </row>
        <row r="343">
          <cell r="A343" t="str">
            <v>Placido Polanco</v>
          </cell>
          <cell r="E343">
            <v>350</v>
          </cell>
          <cell r="G343" t="str">
            <v xml:space="preserve">3B   </v>
          </cell>
          <cell r="K343">
            <v>-1.1399999999999999</v>
          </cell>
          <cell r="L343" t="str">
            <v>PHI</v>
          </cell>
          <cell r="M343">
            <v>120</v>
          </cell>
          <cell r="N343">
            <v>482</v>
          </cell>
          <cell r="O343">
            <v>138</v>
          </cell>
          <cell r="P343">
            <v>5</v>
          </cell>
          <cell r="Q343">
            <v>50</v>
          </cell>
          <cell r="R343">
            <v>57</v>
          </cell>
          <cell r="S343">
            <v>4</v>
          </cell>
          <cell r="T343">
            <v>43</v>
          </cell>
          <cell r="U343">
            <v>0.28599999999999998</v>
          </cell>
          <cell r="V343">
            <v>0.36299999999999999</v>
          </cell>
          <cell r="W343">
            <v>0.34499999999999997</v>
          </cell>
          <cell r="X343">
            <v>0.70799999999999996</v>
          </cell>
        </row>
        <row r="344">
          <cell r="A344" t="str">
            <v>Joaquin Benoit</v>
          </cell>
          <cell r="E344">
            <v>351</v>
          </cell>
          <cell r="F344">
            <v>298</v>
          </cell>
          <cell r="G344" t="str">
            <v>RP</v>
          </cell>
          <cell r="I344">
            <v>3</v>
          </cell>
          <cell r="K344">
            <v>-2.4700000000000002</v>
          </cell>
          <cell r="L344" t="str">
            <v>DET</v>
          </cell>
          <cell r="M344">
            <v>65</v>
          </cell>
          <cell r="Y344">
            <v>5</v>
          </cell>
          <cell r="Z344">
            <v>1</v>
          </cell>
          <cell r="AA344">
            <v>63</v>
          </cell>
          <cell r="AB344">
            <v>45</v>
          </cell>
          <cell r="AC344">
            <v>4</v>
          </cell>
          <cell r="AD344">
            <v>16</v>
          </cell>
          <cell r="AE344">
            <v>68</v>
          </cell>
          <cell r="AF344">
            <v>2.57</v>
          </cell>
          <cell r="AG344">
            <v>0.96799999999999997</v>
          </cell>
          <cell r="AH344">
            <v>16</v>
          </cell>
          <cell r="AI344">
            <v>0</v>
          </cell>
          <cell r="AJ344">
            <v>9.7142857142857135</v>
          </cell>
        </row>
        <row r="345">
          <cell r="A345" t="str">
            <v>Edinson Volquez</v>
          </cell>
          <cell r="E345">
            <v>352</v>
          </cell>
          <cell r="G345" t="str">
            <v>P</v>
          </cell>
          <cell r="K345">
            <v>6.5</v>
          </cell>
          <cell r="L345" t="str">
            <v>SD</v>
          </cell>
          <cell r="M345">
            <v>24</v>
          </cell>
          <cell r="Y345">
            <v>6</v>
          </cell>
          <cell r="Z345">
            <v>0</v>
          </cell>
          <cell r="AA345">
            <v>130</v>
          </cell>
          <cell r="AB345">
            <v>114</v>
          </cell>
          <cell r="AC345">
            <v>16</v>
          </cell>
          <cell r="AD345">
            <v>69</v>
          </cell>
          <cell r="AE345">
            <v>128</v>
          </cell>
          <cell r="AF345">
            <v>4.29</v>
          </cell>
          <cell r="AG345">
            <v>1.4079999999999999</v>
          </cell>
          <cell r="AH345">
            <v>0</v>
          </cell>
          <cell r="AI345">
            <v>13</v>
          </cell>
          <cell r="AJ345">
            <v>8.861538461538462</v>
          </cell>
        </row>
        <row r="346">
          <cell r="A346" t="str">
            <v>Lance Lynn</v>
          </cell>
          <cell r="E346">
            <v>353</v>
          </cell>
          <cell r="F346">
            <v>999</v>
          </cell>
          <cell r="G346" t="str">
            <v>RP</v>
          </cell>
          <cell r="I346">
            <v>4</v>
          </cell>
          <cell r="K346">
            <v>-8.4700000000000006</v>
          </cell>
          <cell r="L346" t="str">
            <v>STL</v>
          </cell>
          <cell r="M346">
            <v>44</v>
          </cell>
          <cell r="Y346">
            <v>6</v>
          </cell>
          <cell r="Z346">
            <v>0</v>
          </cell>
          <cell r="AA346">
            <v>81</v>
          </cell>
          <cell r="AB346">
            <v>68</v>
          </cell>
          <cell r="AC346">
            <v>6</v>
          </cell>
          <cell r="AD346">
            <v>24</v>
          </cell>
          <cell r="AE346">
            <v>79</v>
          </cell>
          <cell r="AF346">
            <v>2.89</v>
          </cell>
          <cell r="AG346">
            <v>1.1359999999999999</v>
          </cell>
          <cell r="AH346">
            <v>3</v>
          </cell>
          <cell r="AI346">
            <v>1</v>
          </cell>
          <cell r="AJ346">
            <v>8.7777777777777786</v>
          </cell>
        </row>
        <row r="347">
          <cell r="A347" t="str">
            <v>Greg Holland</v>
          </cell>
          <cell r="E347">
            <v>354</v>
          </cell>
          <cell r="F347">
            <v>305</v>
          </cell>
          <cell r="G347" t="str">
            <v>RP</v>
          </cell>
          <cell r="I347">
            <v>5</v>
          </cell>
          <cell r="K347">
            <v>3.6</v>
          </cell>
          <cell r="L347" t="str">
            <v>KC</v>
          </cell>
          <cell r="M347">
            <v>54</v>
          </cell>
          <cell r="Y347">
            <v>4</v>
          </cell>
          <cell r="Z347">
            <v>3</v>
          </cell>
          <cell r="AA347">
            <v>74</v>
          </cell>
          <cell r="AB347">
            <v>53</v>
          </cell>
          <cell r="AC347">
            <v>5</v>
          </cell>
          <cell r="AD347">
            <v>29</v>
          </cell>
          <cell r="AE347">
            <v>89</v>
          </cell>
          <cell r="AF347">
            <v>2.8</v>
          </cell>
          <cell r="AG347">
            <v>1.1080000000000001</v>
          </cell>
          <cell r="AH347">
            <v>20</v>
          </cell>
          <cell r="AI347">
            <v>0</v>
          </cell>
          <cell r="AJ347">
            <v>10.824324324324323</v>
          </cell>
        </row>
        <row r="348">
          <cell r="A348" t="str">
            <v>David Robertson</v>
          </cell>
          <cell r="C348" t="str">
            <v>Kept</v>
          </cell>
          <cell r="E348">
            <v>356</v>
          </cell>
          <cell r="F348">
            <v>258</v>
          </cell>
          <cell r="G348" t="str">
            <v>RP</v>
          </cell>
          <cell r="I348">
            <v>3</v>
          </cell>
          <cell r="K348">
            <v>9.81</v>
          </cell>
          <cell r="L348" t="str">
            <v>NYY</v>
          </cell>
          <cell r="M348">
            <v>73</v>
          </cell>
          <cell r="Y348">
            <v>5</v>
          </cell>
          <cell r="Z348">
            <v>1</v>
          </cell>
          <cell r="AA348">
            <v>71</v>
          </cell>
          <cell r="AB348">
            <v>52</v>
          </cell>
          <cell r="AC348">
            <v>3</v>
          </cell>
          <cell r="AD348">
            <v>28</v>
          </cell>
          <cell r="AE348">
            <v>93</v>
          </cell>
          <cell r="AF348">
            <v>1.65</v>
          </cell>
          <cell r="AG348">
            <v>1.127</v>
          </cell>
          <cell r="AH348">
            <v>25</v>
          </cell>
          <cell r="AI348">
            <v>0</v>
          </cell>
          <cell r="AJ348">
            <v>11.788732394366198</v>
          </cell>
        </row>
        <row r="349">
          <cell r="A349" t="str">
            <v>Ian Stewart</v>
          </cell>
          <cell r="E349">
            <v>357</v>
          </cell>
          <cell r="G349" t="str">
            <v xml:space="preserve">3B   </v>
          </cell>
          <cell r="K349">
            <v>-1.74</v>
          </cell>
          <cell r="L349" t="str">
            <v>CHC</v>
          </cell>
          <cell r="M349">
            <v>105</v>
          </cell>
          <cell r="N349">
            <v>313</v>
          </cell>
          <cell r="O349">
            <v>77</v>
          </cell>
          <cell r="P349">
            <v>14</v>
          </cell>
          <cell r="Q349">
            <v>47</v>
          </cell>
          <cell r="R349">
            <v>50</v>
          </cell>
          <cell r="S349">
            <v>6</v>
          </cell>
          <cell r="T349">
            <v>141</v>
          </cell>
          <cell r="U349">
            <v>0.246</v>
          </cell>
          <cell r="V349">
            <v>0.438</v>
          </cell>
          <cell r="W349">
            <v>0.33500000000000002</v>
          </cell>
          <cell r="X349">
            <v>0.77300000000000002</v>
          </cell>
        </row>
        <row r="350">
          <cell r="A350" t="str">
            <v>Brian Fuentes</v>
          </cell>
          <cell r="E350">
            <v>358</v>
          </cell>
          <cell r="F350">
            <v>404</v>
          </cell>
          <cell r="G350" t="str">
            <v>RP</v>
          </cell>
          <cell r="I350">
            <v>1</v>
          </cell>
          <cell r="K350">
            <v>-10.93</v>
          </cell>
          <cell r="L350" t="str">
            <v>OAK</v>
          </cell>
          <cell r="M350">
            <v>65</v>
          </cell>
          <cell r="Y350">
            <v>3</v>
          </cell>
          <cell r="Z350">
            <v>4</v>
          </cell>
          <cell r="AA350">
            <v>55</v>
          </cell>
          <cell r="AB350">
            <v>49</v>
          </cell>
          <cell r="AC350">
            <v>5</v>
          </cell>
          <cell r="AD350">
            <v>21</v>
          </cell>
          <cell r="AE350">
            <v>50</v>
          </cell>
          <cell r="AF350">
            <v>3.76</v>
          </cell>
          <cell r="AG350">
            <v>1.2729999999999999</v>
          </cell>
          <cell r="AH350">
            <v>10</v>
          </cell>
          <cell r="AI350">
            <v>0</v>
          </cell>
          <cell r="AJ350">
            <v>8.1818181818181817</v>
          </cell>
        </row>
        <row r="351">
          <cell r="A351" t="str">
            <v>Eric Young Jr.</v>
          </cell>
          <cell r="C351" t="str">
            <v>RK</v>
          </cell>
          <cell r="E351">
            <v>359</v>
          </cell>
          <cell r="G351" t="str">
            <v xml:space="preserve">OF   </v>
          </cell>
          <cell r="K351">
            <v>-2.8</v>
          </cell>
          <cell r="L351" t="str">
            <v>COL</v>
          </cell>
          <cell r="M351">
            <v>91</v>
          </cell>
          <cell r="N351">
            <v>268</v>
          </cell>
          <cell r="O351">
            <v>71</v>
          </cell>
          <cell r="P351">
            <v>2</v>
          </cell>
          <cell r="Q351">
            <v>17</v>
          </cell>
          <cell r="R351">
            <v>48</v>
          </cell>
          <cell r="S351">
            <v>29</v>
          </cell>
          <cell r="U351">
            <v>0.26500000000000001</v>
          </cell>
          <cell r="V351">
            <v>0.35099999999999998</v>
          </cell>
          <cell r="W351">
            <v>0.34599999999999997</v>
          </cell>
          <cell r="X351">
            <v>0.69699999999999995</v>
          </cell>
        </row>
        <row r="352">
          <cell r="A352" t="str">
            <v>Bartolo Colon</v>
          </cell>
          <cell r="E352">
            <v>360</v>
          </cell>
          <cell r="F352">
            <v>383</v>
          </cell>
          <cell r="G352" t="str">
            <v>SP</v>
          </cell>
          <cell r="K352">
            <v>1.1200000000000001</v>
          </cell>
          <cell r="L352" t="str">
            <v>OAK</v>
          </cell>
          <cell r="M352">
            <v>20</v>
          </cell>
          <cell r="Y352">
            <v>6</v>
          </cell>
          <cell r="Z352">
            <v>0</v>
          </cell>
          <cell r="AA352">
            <v>115</v>
          </cell>
          <cell r="AB352">
            <v>120</v>
          </cell>
          <cell r="AC352">
            <v>16</v>
          </cell>
          <cell r="AD352">
            <v>30</v>
          </cell>
          <cell r="AE352">
            <v>88</v>
          </cell>
          <cell r="AF352">
            <v>3.91</v>
          </cell>
          <cell r="AG352">
            <v>1.304</v>
          </cell>
          <cell r="AH352">
            <v>0</v>
          </cell>
          <cell r="AI352">
            <v>11</v>
          </cell>
          <cell r="AJ352">
            <v>6.8869565217391306</v>
          </cell>
        </row>
        <row r="353">
          <cell r="A353" t="str">
            <v>Ramon Ramirez</v>
          </cell>
          <cell r="E353">
            <v>361</v>
          </cell>
          <cell r="F353">
            <v>999</v>
          </cell>
          <cell r="G353" t="str">
            <v>RP</v>
          </cell>
          <cell r="I353">
            <v>3</v>
          </cell>
          <cell r="K353">
            <v>-8.83</v>
          </cell>
          <cell r="L353" t="str">
            <v>NYM</v>
          </cell>
          <cell r="M353">
            <v>68</v>
          </cell>
          <cell r="Y353">
            <v>4</v>
          </cell>
          <cell r="Z353">
            <v>1</v>
          </cell>
          <cell r="AA353">
            <v>69</v>
          </cell>
          <cell r="AB353">
            <v>57</v>
          </cell>
          <cell r="AC353">
            <v>5</v>
          </cell>
          <cell r="AD353">
            <v>29</v>
          </cell>
          <cell r="AE353">
            <v>61</v>
          </cell>
          <cell r="AF353">
            <v>2.74</v>
          </cell>
          <cell r="AG353">
            <v>1.246</v>
          </cell>
          <cell r="AH353">
            <v>8</v>
          </cell>
          <cell r="AI353">
            <v>0</v>
          </cell>
          <cell r="AJ353">
            <v>7.9565217391304355</v>
          </cell>
        </row>
        <row r="354">
          <cell r="A354" t="str">
            <v>Nyjer Morgan</v>
          </cell>
          <cell r="E354">
            <v>362</v>
          </cell>
          <cell r="G354" t="str">
            <v>OF</v>
          </cell>
          <cell r="H354" t="str">
            <v>OF-56</v>
          </cell>
          <cell r="J354" t="str">
            <v>31</v>
          </cell>
          <cell r="K354">
            <v>3.53</v>
          </cell>
          <cell r="L354" t="str">
            <v>MIL</v>
          </cell>
          <cell r="M354">
            <v>125</v>
          </cell>
          <cell r="N354">
            <v>437</v>
          </cell>
          <cell r="O354">
            <v>125</v>
          </cell>
          <cell r="P354">
            <v>3</v>
          </cell>
          <cell r="Q354">
            <v>33</v>
          </cell>
          <cell r="R354">
            <v>63</v>
          </cell>
          <cell r="S354">
            <v>25</v>
          </cell>
          <cell r="T354">
            <v>73</v>
          </cell>
          <cell r="U354">
            <v>0.28599999999999998</v>
          </cell>
          <cell r="V354">
            <v>0.38</v>
          </cell>
          <cell r="W354">
            <v>0.33300000000000002</v>
          </cell>
          <cell r="X354">
            <v>0.71300000000000008</v>
          </cell>
        </row>
        <row r="355">
          <cell r="A355" t="str">
            <v>Travis Wood</v>
          </cell>
          <cell r="E355">
            <v>363</v>
          </cell>
          <cell r="G355" t="str">
            <v>P</v>
          </cell>
          <cell r="K355">
            <v>-0.43</v>
          </cell>
          <cell r="L355" t="str">
            <v xml:space="preserve">CHC </v>
          </cell>
          <cell r="M355">
            <v>20</v>
          </cell>
          <cell r="Y355">
            <v>7</v>
          </cell>
          <cell r="Z355">
            <v>0</v>
          </cell>
          <cell r="AA355">
            <v>121</v>
          </cell>
          <cell r="AB355">
            <v>120</v>
          </cell>
          <cell r="AC355">
            <v>11</v>
          </cell>
          <cell r="AD355">
            <v>38</v>
          </cell>
          <cell r="AE355">
            <v>95</v>
          </cell>
          <cell r="AF355">
            <v>4.09</v>
          </cell>
          <cell r="AG355">
            <v>1.306</v>
          </cell>
          <cell r="AH355">
            <v>0</v>
          </cell>
          <cell r="AI355">
            <v>10</v>
          </cell>
          <cell r="AJ355">
            <v>7.0661157024793395</v>
          </cell>
        </row>
        <row r="356">
          <cell r="A356" t="str">
            <v>Jordan Schafer</v>
          </cell>
          <cell r="E356">
            <v>364</v>
          </cell>
          <cell r="F356">
            <v>457</v>
          </cell>
          <cell r="G356" t="str">
            <v>OF</v>
          </cell>
          <cell r="K356">
            <v>-11.88</v>
          </cell>
          <cell r="L356" t="str">
            <v>HOU</v>
          </cell>
          <cell r="M356">
            <v>102</v>
          </cell>
          <cell r="N356">
            <v>373</v>
          </cell>
          <cell r="O356">
            <v>86</v>
          </cell>
          <cell r="P356">
            <v>3</v>
          </cell>
          <cell r="Q356">
            <v>21</v>
          </cell>
          <cell r="R356">
            <v>50</v>
          </cell>
          <cell r="S356">
            <v>21</v>
          </cell>
          <cell r="T356">
            <v>122</v>
          </cell>
          <cell r="U356">
            <v>0.23100000000000001</v>
          </cell>
          <cell r="V356">
            <v>0.30299999999999999</v>
          </cell>
          <cell r="W356">
            <v>0.307</v>
          </cell>
          <cell r="X356">
            <v>0.61</v>
          </cell>
        </row>
        <row r="357">
          <cell r="A357" t="str">
            <v>Brett Myers</v>
          </cell>
          <cell r="E357">
            <v>365</v>
          </cell>
          <cell r="F357">
            <v>421</v>
          </cell>
          <cell r="G357" t="str">
            <v>SP</v>
          </cell>
          <cell r="K357">
            <v>10.56</v>
          </cell>
          <cell r="L357" t="str">
            <v>HOU</v>
          </cell>
          <cell r="M357">
            <v>33</v>
          </cell>
          <cell r="Y357">
            <v>8</v>
          </cell>
          <cell r="Z357">
            <v>0</v>
          </cell>
          <cell r="AA357">
            <v>211</v>
          </cell>
          <cell r="AB357">
            <v>222</v>
          </cell>
          <cell r="AC357">
            <v>28</v>
          </cell>
          <cell r="AD357">
            <v>63</v>
          </cell>
          <cell r="AE357">
            <v>155</v>
          </cell>
          <cell r="AF357">
            <v>4.3099999999999996</v>
          </cell>
          <cell r="AG357">
            <v>1.351</v>
          </cell>
          <cell r="AH357">
            <v>0</v>
          </cell>
          <cell r="AI357">
            <v>14</v>
          </cell>
          <cell r="AJ357">
            <v>6.6113744075829386</v>
          </cell>
        </row>
        <row r="358">
          <cell r="A358" t="str">
            <v>Johnny Giavotella</v>
          </cell>
          <cell r="E358">
            <v>366</v>
          </cell>
          <cell r="G358" t="str">
            <v xml:space="preserve">2B   </v>
          </cell>
          <cell r="K358">
            <v>0.68</v>
          </cell>
          <cell r="L358" t="str">
            <v>KC</v>
          </cell>
          <cell r="M358">
            <v>114</v>
          </cell>
          <cell r="N358">
            <v>441</v>
          </cell>
          <cell r="O358">
            <v>122</v>
          </cell>
          <cell r="P358">
            <v>5</v>
          </cell>
          <cell r="Q358">
            <v>45</v>
          </cell>
          <cell r="R358">
            <v>61</v>
          </cell>
          <cell r="S358">
            <v>13</v>
          </cell>
          <cell r="T358">
            <v>73</v>
          </cell>
          <cell r="U358">
            <v>0.27700000000000002</v>
          </cell>
          <cell r="V358">
            <v>0.38800000000000001</v>
          </cell>
          <cell r="W358">
            <v>0.32900000000000001</v>
          </cell>
          <cell r="X358">
            <v>0.71700000000000008</v>
          </cell>
        </row>
        <row r="359">
          <cell r="A359" t="str">
            <v>Randy Wolf</v>
          </cell>
          <cell r="E359">
            <v>367</v>
          </cell>
          <cell r="F359">
            <v>407</v>
          </cell>
          <cell r="G359" t="str">
            <v>SP</v>
          </cell>
          <cell r="K359">
            <v>13.03</v>
          </cell>
          <cell r="L359" t="str">
            <v>MIL</v>
          </cell>
          <cell r="M359">
            <v>33</v>
          </cell>
          <cell r="Y359">
            <v>12</v>
          </cell>
          <cell r="Z359">
            <v>0</v>
          </cell>
          <cell r="AA359">
            <v>208</v>
          </cell>
          <cell r="AB359">
            <v>216</v>
          </cell>
          <cell r="AC359">
            <v>26</v>
          </cell>
          <cell r="AD359">
            <v>76</v>
          </cell>
          <cell r="AE359">
            <v>127</v>
          </cell>
          <cell r="AF359">
            <v>4.1100000000000003</v>
          </cell>
          <cell r="AG359">
            <v>1.4039999999999999</v>
          </cell>
          <cell r="AH359">
            <v>0</v>
          </cell>
          <cell r="AI359">
            <v>17</v>
          </cell>
          <cell r="AJ359">
            <v>5.4951923076923084</v>
          </cell>
        </row>
        <row r="360">
          <cell r="A360" t="str">
            <v>Ryan Doumit</v>
          </cell>
          <cell r="E360">
            <v>368</v>
          </cell>
          <cell r="F360">
            <v>326</v>
          </cell>
          <cell r="G360" t="str">
            <v>C</v>
          </cell>
          <cell r="K360">
            <v>-2.74</v>
          </cell>
          <cell r="L360" t="str">
            <v>MIN</v>
          </cell>
          <cell r="M360">
            <v>123</v>
          </cell>
          <cell r="N360">
            <v>388</v>
          </cell>
          <cell r="O360">
            <v>105</v>
          </cell>
          <cell r="P360">
            <v>13</v>
          </cell>
          <cell r="Q360">
            <v>48</v>
          </cell>
          <cell r="R360">
            <v>37</v>
          </cell>
          <cell r="S360">
            <v>1</v>
          </cell>
          <cell r="T360">
            <v>70</v>
          </cell>
          <cell r="U360">
            <v>0.27100000000000002</v>
          </cell>
          <cell r="V360">
            <v>0.43</v>
          </cell>
          <cell r="W360">
            <v>0.32800000000000001</v>
          </cell>
          <cell r="X360">
            <v>0.75800000000000001</v>
          </cell>
        </row>
        <row r="361">
          <cell r="A361" t="str">
            <v>Derrek Lee</v>
          </cell>
          <cell r="E361">
            <v>369</v>
          </cell>
          <cell r="F361">
            <v>297</v>
          </cell>
          <cell r="G361" t="str">
            <v>1B</v>
          </cell>
          <cell r="K361">
            <v>10.97</v>
          </cell>
          <cell r="L361" t="str">
            <v>Unsigned</v>
          </cell>
          <cell r="M361">
            <v>129</v>
          </cell>
          <cell r="N361">
            <v>489</v>
          </cell>
          <cell r="O361">
            <v>133</v>
          </cell>
          <cell r="P361">
            <v>22</v>
          </cell>
          <cell r="Q361">
            <v>75</v>
          </cell>
          <cell r="R361">
            <v>69</v>
          </cell>
          <cell r="S361">
            <v>1</v>
          </cell>
          <cell r="T361">
            <v>118</v>
          </cell>
          <cell r="U361">
            <v>0.27200000000000002</v>
          </cell>
          <cell r="V361">
            <v>0.46400000000000002</v>
          </cell>
          <cell r="W361">
            <v>0.35099999999999998</v>
          </cell>
          <cell r="X361">
            <v>0.81499999999999995</v>
          </cell>
        </row>
        <row r="362">
          <cell r="A362" t="str">
            <v>Jason Bourgeois</v>
          </cell>
          <cell r="E362">
            <v>370</v>
          </cell>
          <cell r="G362" t="str">
            <v xml:space="preserve">OF   </v>
          </cell>
          <cell r="K362">
            <v>2.92</v>
          </cell>
          <cell r="L362" t="str">
            <v>HOU</v>
          </cell>
          <cell r="M362">
            <v>122</v>
          </cell>
          <cell r="N362">
            <v>331</v>
          </cell>
          <cell r="O362">
            <v>96</v>
          </cell>
          <cell r="P362">
            <v>3</v>
          </cell>
          <cell r="Q362">
            <v>25</v>
          </cell>
          <cell r="R362">
            <v>45</v>
          </cell>
          <cell r="S362">
            <v>35</v>
          </cell>
          <cell r="T362">
            <v>30</v>
          </cell>
          <cell r="U362">
            <v>0.28999999999999998</v>
          </cell>
          <cell r="V362">
            <v>0.378</v>
          </cell>
          <cell r="W362">
            <v>0.33400000000000002</v>
          </cell>
          <cell r="X362">
            <v>0.71199999999999997</v>
          </cell>
        </row>
        <row r="363">
          <cell r="A363" t="str">
            <v>Al Alburquerque</v>
          </cell>
          <cell r="E363">
            <v>371</v>
          </cell>
          <cell r="F363">
            <v>999</v>
          </cell>
          <cell r="G363" t="str">
            <v>RP</v>
          </cell>
          <cell r="K363">
            <v>-9.77</v>
          </cell>
          <cell r="L363" t="str">
            <v>DET</v>
          </cell>
          <cell r="M363">
            <v>24</v>
          </cell>
          <cell r="Y363">
            <v>2</v>
          </cell>
          <cell r="Z363">
            <v>0</v>
          </cell>
          <cell r="AA363">
            <v>27</v>
          </cell>
          <cell r="AB363">
            <v>17</v>
          </cell>
          <cell r="AC363">
            <v>2</v>
          </cell>
          <cell r="AD363">
            <v>20</v>
          </cell>
          <cell r="AE363">
            <v>38</v>
          </cell>
          <cell r="AF363">
            <v>3.33</v>
          </cell>
          <cell r="AG363">
            <v>1.37</v>
          </cell>
          <cell r="AH363">
            <v>18</v>
          </cell>
          <cell r="AI363">
            <v>0</v>
          </cell>
          <cell r="AJ363">
            <v>12.666666666666668</v>
          </cell>
        </row>
        <row r="364">
          <cell r="A364" t="str">
            <v>Alex Presley</v>
          </cell>
          <cell r="E364">
            <v>372</v>
          </cell>
          <cell r="F364">
            <v>220</v>
          </cell>
          <cell r="G364" t="str">
            <v>OF</v>
          </cell>
          <cell r="K364">
            <v>4.99</v>
          </cell>
          <cell r="L364" t="str">
            <v>PIT</v>
          </cell>
          <cell r="M364">
            <v>119</v>
          </cell>
          <cell r="N364">
            <v>443</v>
          </cell>
          <cell r="O364">
            <v>131</v>
          </cell>
          <cell r="P364">
            <v>7</v>
          </cell>
          <cell r="Q364">
            <v>42</v>
          </cell>
          <cell r="R364">
            <v>52</v>
          </cell>
          <cell r="S364">
            <v>15</v>
          </cell>
          <cell r="T364">
            <v>84</v>
          </cell>
          <cell r="U364">
            <v>0.29599999999999999</v>
          </cell>
          <cell r="V364">
            <v>0.433</v>
          </cell>
          <cell r="W364">
            <v>0.33500000000000002</v>
          </cell>
          <cell r="X364">
            <v>0.76800000000000002</v>
          </cell>
        </row>
        <row r="365">
          <cell r="A365" t="str">
            <v>Anthony Rizzo</v>
          </cell>
          <cell r="E365">
            <v>373</v>
          </cell>
          <cell r="G365" t="str">
            <v xml:space="preserve">1B   </v>
          </cell>
          <cell r="K365">
            <v>-8.34</v>
          </cell>
          <cell r="L365" t="str">
            <v>CHC</v>
          </cell>
          <cell r="M365">
            <v>83</v>
          </cell>
          <cell r="N365">
            <v>282</v>
          </cell>
          <cell r="O365">
            <v>65</v>
          </cell>
          <cell r="P365">
            <v>10</v>
          </cell>
          <cell r="Q365">
            <v>45</v>
          </cell>
          <cell r="R365">
            <v>37</v>
          </cell>
          <cell r="S365">
            <v>5</v>
          </cell>
          <cell r="T365">
            <v>74</v>
          </cell>
          <cell r="U365">
            <v>0.23</v>
          </cell>
          <cell r="V365">
            <v>0.40799999999999997</v>
          </cell>
          <cell r="W365">
            <v>0.307</v>
          </cell>
          <cell r="X365">
            <v>0.71499999999999997</v>
          </cell>
        </row>
        <row r="366">
          <cell r="A366" t="str">
            <v>Wade Davis</v>
          </cell>
          <cell r="B366" t="str">
            <v>RK</v>
          </cell>
          <cell r="E366">
            <v>374</v>
          </cell>
          <cell r="G366" t="str">
            <v>P</v>
          </cell>
          <cell r="K366">
            <v>10.45</v>
          </cell>
          <cell r="L366" t="str">
            <v>TB</v>
          </cell>
          <cell r="M366">
            <v>28</v>
          </cell>
          <cell r="Y366">
            <v>9</v>
          </cell>
          <cell r="Z366">
            <v>0</v>
          </cell>
          <cell r="AA366">
            <v>178</v>
          </cell>
          <cell r="AB366">
            <v>174</v>
          </cell>
          <cell r="AC366">
            <v>22</v>
          </cell>
          <cell r="AD366">
            <v>59</v>
          </cell>
          <cell r="AE366">
            <v>125</v>
          </cell>
          <cell r="AF366">
            <v>4.0999999999999996</v>
          </cell>
          <cell r="AG366">
            <v>1.3089999999999999</v>
          </cell>
          <cell r="AH366">
            <v>0</v>
          </cell>
          <cell r="AI366">
            <v>15</v>
          </cell>
          <cell r="AJ366">
            <v>6.320224719101124</v>
          </cell>
        </row>
        <row r="367">
          <cell r="A367" t="str">
            <v>Chris Capuano</v>
          </cell>
          <cell r="E367">
            <v>375</v>
          </cell>
          <cell r="F367">
            <v>376</v>
          </cell>
          <cell r="G367" t="str">
            <v>SP</v>
          </cell>
          <cell r="K367">
            <v>6.48</v>
          </cell>
          <cell r="L367" t="str">
            <v>LAD</v>
          </cell>
          <cell r="M367">
            <v>35</v>
          </cell>
          <cell r="Y367">
            <v>9</v>
          </cell>
          <cell r="Z367">
            <v>0</v>
          </cell>
          <cell r="AA367">
            <v>168</v>
          </cell>
          <cell r="AB367">
            <v>180</v>
          </cell>
          <cell r="AC367">
            <v>24</v>
          </cell>
          <cell r="AD367">
            <v>51</v>
          </cell>
          <cell r="AE367">
            <v>148</v>
          </cell>
          <cell r="AF367">
            <v>4.3899999999999997</v>
          </cell>
          <cell r="AG367">
            <v>1.375</v>
          </cell>
          <cell r="AH367">
            <v>0</v>
          </cell>
          <cell r="AI367">
            <v>12</v>
          </cell>
          <cell r="AJ367">
            <v>7.9285714285714288</v>
          </cell>
        </row>
        <row r="368">
          <cell r="A368" t="str">
            <v>Jason Bay</v>
          </cell>
          <cell r="E368">
            <v>377</v>
          </cell>
          <cell r="G368" t="str">
            <v xml:space="preserve">OF   </v>
          </cell>
          <cell r="K368">
            <v>9.68</v>
          </cell>
          <cell r="L368" t="str">
            <v>NYM</v>
          </cell>
          <cell r="M368">
            <v>129</v>
          </cell>
          <cell r="N368">
            <v>465</v>
          </cell>
          <cell r="O368">
            <v>118</v>
          </cell>
          <cell r="P368">
            <v>18</v>
          </cell>
          <cell r="Q368">
            <v>77</v>
          </cell>
          <cell r="R368">
            <v>75</v>
          </cell>
          <cell r="S368">
            <v>12</v>
          </cell>
          <cell r="T368">
            <v>116</v>
          </cell>
          <cell r="U368">
            <v>0.254</v>
          </cell>
          <cell r="V368">
            <v>0.432</v>
          </cell>
          <cell r="W368">
            <v>0.33800000000000002</v>
          </cell>
          <cell r="X368">
            <v>0.77</v>
          </cell>
        </row>
        <row r="369">
          <cell r="A369" t="str">
            <v>Todd Helton</v>
          </cell>
          <cell r="E369">
            <v>378</v>
          </cell>
          <cell r="G369" t="str">
            <v>1B</v>
          </cell>
          <cell r="H369" t="str">
            <v>1B-28</v>
          </cell>
          <cell r="J369" t="str">
            <v>38</v>
          </cell>
          <cell r="K369">
            <v>0</v>
          </cell>
          <cell r="L369" t="str">
            <v>COL</v>
          </cell>
          <cell r="M369">
            <v>114</v>
          </cell>
          <cell r="N369">
            <v>390</v>
          </cell>
          <cell r="O369">
            <v>108</v>
          </cell>
          <cell r="P369">
            <v>10</v>
          </cell>
          <cell r="Q369">
            <v>52</v>
          </cell>
          <cell r="R369">
            <v>50</v>
          </cell>
          <cell r="S369">
            <v>0</v>
          </cell>
          <cell r="T369">
            <v>70</v>
          </cell>
          <cell r="U369">
            <v>0.27700000000000002</v>
          </cell>
          <cell r="V369">
            <v>0.41</v>
          </cell>
          <cell r="W369">
            <v>0.371</v>
          </cell>
          <cell r="X369">
            <v>0.78099999999999992</v>
          </cell>
        </row>
        <row r="370">
          <cell r="A370" t="str">
            <v>Jarrod Saltalamacchia</v>
          </cell>
          <cell r="E370">
            <v>381</v>
          </cell>
          <cell r="G370" t="str">
            <v xml:space="preserve">C    </v>
          </cell>
          <cell r="K370">
            <v>-5.19</v>
          </cell>
          <cell r="L370" t="str">
            <v>BOS</v>
          </cell>
          <cell r="M370">
            <v>101</v>
          </cell>
          <cell r="N370">
            <v>354</v>
          </cell>
          <cell r="O370">
            <v>84</v>
          </cell>
          <cell r="P370">
            <v>15</v>
          </cell>
          <cell r="Q370">
            <v>52</v>
          </cell>
          <cell r="R370">
            <v>50</v>
          </cell>
          <cell r="S370">
            <v>0</v>
          </cell>
          <cell r="T370">
            <v>88</v>
          </cell>
          <cell r="U370">
            <v>0.23699999999999999</v>
          </cell>
          <cell r="V370">
            <v>0.432</v>
          </cell>
          <cell r="W370">
            <v>0.28899999999999998</v>
          </cell>
          <cell r="X370">
            <v>0.72099999999999997</v>
          </cell>
        </row>
        <row r="371">
          <cell r="A371" t="str">
            <v>Tyler Skaggs</v>
          </cell>
          <cell r="E371">
            <v>382</v>
          </cell>
          <cell r="G371" t="str">
            <v>P</v>
          </cell>
          <cell r="K371">
            <v>-21.09</v>
          </cell>
          <cell r="L371" t="str">
            <v>ARI</v>
          </cell>
          <cell r="M371">
            <v>7</v>
          </cell>
          <cell r="Y371">
            <v>3</v>
          </cell>
          <cell r="Z371">
            <v>0</v>
          </cell>
          <cell r="AA371">
            <v>43</v>
          </cell>
          <cell r="AB371">
            <v>43</v>
          </cell>
          <cell r="AC371">
            <v>4</v>
          </cell>
          <cell r="AD371">
            <v>15</v>
          </cell>
          <cell r="AE371">
            <v>43</v>
          </cell>
          <cell r="AF371">
            <v>3.98</v>
          </cell>
          <cell r="AG371">
            <v>1.349</v>
          </cell>
          <cell r="AH371">
            <v>0</v>
          </cell>
          <cell r="AI371">
            <v>0</v>
          </cell>
          <cell r="AJ371">
            <v>9</v>
          </cell>
        </row>
        <row r="372">
          <cell r="A372" t="str">
            <v>Eduardo Sanchez</v>
          </cell>
          <cell r="C372" t="str">
            <v>Kept</v>
          </cell>
          <cell r="E372">
            <v>383</v>
          </cell>
          <cell r="G372" t="str">
            <v>P</v>
          </cell>
          <cell r="K372">
            <v>-11.99</v>
          </cell>
          <cell r="L372" t="str">
            <v>STL</v>
          </cell>
          <cell r="M372">
            <v>44</v>
          </cell>
          <cell r="Y372">
            <v>2</v>
          </cell>
          <cell r="Z372">
            <v>2</v>
          </cell>
          <cell r="AA372">
            <v>47</v>
          </cell>
          <cell r="AB372">
            <v>32</v>
          </cell>
          <cell r="AC372">
            <v>2</v>
          </cell>
          <cell r="AD372">
            <v>24</v>
          </cell>
          <cell r="AE372">
            <v>52</v>
          </cell>
          <cell r="AF372">
            <v>2.4900000000000002</v>
          </cell>
          <cell r="AG372">
            <v>1.1910000000000001</v>
          </cell>
          <cell r="AH372">
            <v>5</v>
          </cell>
          <cell r="AI372">
            <v>0</v>
          </cell>
          <cell r="AJ372">
            <v>9.9574468085106389</v>
          </cell>
        </row>
        <row r="373">
          <cell r="A373" t="str">
            <v>Mat Gamel</v>
          </cell>
          <cell r="E373">
            <v>384</v>
          </cell>
          <cell r="G373" t="str">
            <v xml:space="preserve">1B   </v>
          </cell>
          <cell r="K373">
            <v>7.28</v>
          </cell>
          <cell r="L373" t="str">
            <v>MIL</v>
          </cell>
          <cell r="M373">
            <v>107</v>
          </cell>
          <cell r="N373">
            <v>367</v>
          </cell>
          <cell r="O373">
            <v>104</v>
          </cell>
          <cell r="P373">
            <v>16</v>
          </cell>
          <cell r="Q373">
            <v>66</v>
          </cell>
          <cell r="R373">
            <v>57</v>
          </cell>
          <cell r="S373">
            <v>1</v>
          </cell>
          <cell r="T373">
            <v>122</v>
          </cell>
          <cell r="U373">
            <v>0.28299999999999997</v>
          </cell>
          <cell r="V373">
            <v>0.47699999999999998</v>
          </cell>
          <cell r="W373">
            <v>0.34799999999999998</v>
          </cell>
          <cell r="X373">
            <v>0.82499999999999996</v>
          </cell>
        </row>
        <row r="374">
          <cell r="A374" t="str">
            <v>Jed Lowrie</v>
          </cell>
          <cell r="E374">
            <v>385</v>
          </cell>
          <cell r="G374" t="str">
            <v xml:space="preserve">SS   </v>
          </cell>
          <cell r="K374">
            <v>5.03</v>
          </cell>
          <cell r="L374" t="str">
            <v>HOU</v>
          </cell>
          <cell r="M374">
            <v>143</v>
          </cell>
          <cell r="N374">
            <v>468</v>
          </cell>
          <cell r="O374">
            <v>123</v>
          </cell>
          <cell r="P374">
            <v>15</v>
          </cell>
          <cell r="Q374">
            <v>64</v>
          </cell>
          <cell r="R374">
            <v>72</v>
          </cell>
          <cell r="S374">
            <v>3</v>
          </cell>
          <cell r="T374">
            <v>97</v>
          </cell>
          <cell r="U374">
            <v>0.26300000000000001</v>
          </cell>
          <cell r="V374">
            <v>0.436</v>
          </cell>
          <cell r="W374">
            <v>0.34200000000000003</v>
          </cell>
          <cell r="X374">
            <v>0.77800000000000002</v>
          </cell>
        </row>
        <row r="375">
          <cell r="A375" t="str">
            <v>Joel Peralta</v>
          </cell>
          <cell r="E375">
            <v>387</v>
          </cell>
          <cell r="G375" t="str">
            <v>RP</v>
          </cell>
          <cell r="I375">
            <v>2</v>
          </cell>
          <cell r="K375">
            <v>3.61</v>
          </cell>
          <cell r="L375" t="str">
            <v>TB</v>
          </cell>
          <cell r="M375">
            <v>68</v>
          </cell>
          <cell r="Y375">
            <v>4</v>
          </cell>
          <cell r="Z375">
            <v>15</v>
          </cell>
          <cell r="AA375">
            <v>64</v>
          </cell>
          <cell r="AB375">
            <v>45</v>
          </cell>
          <cell r="AC375">
            <v>6</v>
          </cell>
          <cell r="AD375">
            <v>23</v>
          </cell>
          <cell r="AE375">
            <v>63</v>
          </cell>
          <cell r="AF375">
            <v>2.67</v>
          </cell>
          <cell r="AG375">
            <v>1.0629999999999999</v>
          </cell>
          <cell r="AH375">
            <v>14</v>
          </cell>
          <cell r="AI375">
            <v>0</v>
          </cell>
          <cell r="AJ375">
            <v>8.859375</v>
          </cell>
        </row>
        <row r="376">
          <cell r="A376" t="str">
            <v>Josh Tomlin</v>
          </cell>
          <cell r="E376">
            <v>388</v>
          </cell>
          <cell r="F376">
            <v>403</v>
          </cell>
          <cell r="G376" t="str">
            <v>SP</v>
          </cell>
          <cell r="K376">
            <v>1.98</v>
          </cell>
          <cell r="L376" t="str">
            <v>CLE</v>
          </cell>
          <cell r="M376">
            <v>30</v>
          </cell>
          <cell r="Y376">
            <v>11</v>
          </cell>
          <cell r="Z376">
            <v>0</v>
          </cell>
          <cell r="AA376">
            <v>178</v>
          </cell>
          <cell r="AB376">
            <v>177</v>
          </cell>
          <cell r="AC376">
            <v>27</v>
          </cell>
          <cell r="AD376">
            <v>32</v>
          </cell>
          <cell r="AE376">
            <v>114</v>
          </cell>
          <cell r="AF376">
            <v>4.5</v>
          </cell>
          <cell r="AG376">
            <v>1.1739999999999999</v>
          </cell>
          <cell r="AH376">
            <v>0</v>
          </cell>
          <cell r="AI376">
            <v>12</v>
          </cell>
          <cell r="AJ376">
            <v>5.7640449438202248</v>
          </cell>
        </row>
        <row r="377">
          <cell r="A377" t="str">
            <v>Brandon Lyon</v>
          </cell>
          <cell r="G377" t="str">
            <v>RP</v>
          </cell>
          <cell r="I377">
            <v>1</v>
          </cell>
          <cell r="K377">
            <v>-5.41</v>
          </cell>
          <cell r="L377" t="str">
            <v>HOU</v>
          </cell>
          <cell r="M377">
            <v>54</v>
          </cell>
          <cell r="Y377">
            <v>2</v>
          </cell>
          <cell r="Z377">
            <v>14</v>
          </cell>
          <cell r="AA377">
            <v>56</v>
          </cell>
          <cell r="AB377">
            <v>55</v>
          </cell>
          <cell r="AC377">
            <v>5</v>
          </cell>
          <cell r="AD377">
            <v>22</v>
          </cell>
          <cell r="AE377">
            <v>37</v>
          </cell>
          <cell r="AF377">
            <v>4.18</v>
          </cell>
          <cell r="AG377">
            <v>1.375</v>
          </cell>
          <cell r="AH377">
            <v>14</v>
          </cell>
          <cell r="AI377">
            <v>0</v>
          </cell>
          <cell r="AJ377">
            <v>5.9464285714285712</v>
          </cell>
        </row>
        <row r="378">
          <cell r="A378" t="str">
            <v>Joey Devine</v>
          </cell>
          <cell r="G378" t="str">
            <v>RP</v>
          </cell>
          <cell r="I378">
            <v>1</v>
          </cell>
          <cell r="K378">
            <v>-9.8800000000000008</v>
          </cell>
          <cell r="L378" t="str">
            <v>OAK</v>
          </cell>
          <cell r="M378">
            <v>41</v>
          </cell>
          <cell r="Y378">
            <v>1</v>
          </cell>
          <cell r="Z378">
            <v>2</v>
          </cell>
          <cell r="AA378">
            <v>40</v>
          </cell>
          <cell r="AB378">
            <v>27</v>
          </cell>
          <cell r="AC378">
            <v>1</v>
          </cell>
          <cell r="AD378">
            <v>17</v>
          </cell>
          <cell r="AE378">
            <v>45</v>
          </cell>
          <cell r="AF378">
            <v>2.93</v>
          </cell>
          <cell r="AG378">
            <v>1.1000000000000001</v>
          </cell>
          <cell r="AH378">
            <v>12</v>
          </cell>
          <cell r="AI378">
            <v>0</v>
          </cell>
          <cell r="AJ378">
            <v>10.125</v>
          </cell>
        </row>
        <row r="379">
          <cell r="A379" t="str">
            <v>David Hernandez</v>
          </cell>
          <cell r="G379" t="str">
            <v>RP</v>
          </cell>
          <cell r="I379">
            <v>2</v>
          </cell>
          <cell r="K379">
            <v>-4.38</v>
          </cell>
          <cell r="L379" t="str">
            <v>ARI</v>
          </cell>
          <cell r="M379">
            <v>76</v>
          </cell>
          <cell r="Y379">
            <v>6</v>
          </cell>
          <cell r="Z379">
            <v>1</v>
          </cell>
          <cell r="AA379">
            <v>74</v>
          </cell>
          <cell r="AB379">
            <v>59</v>
          </cell>
          <cell r="AC379">
            <v>6</v>
          </cell>
          <cell r="AD379">
            <v>35</v>
          </cell>
          <cell r="AE379">
            <v>75</v>
          </cell>
          <cell r="AF379">
            <v>3.77</v>
          </cell>
          <cell r="AG379">
            <v>1.27</v>
          </cell>
          <cell r="AH379">
            <v>18</v>
          </cell>
          <cell r="AI379">
            <v>0</v>
          </cell>
          <cell r="AJ379">
            <v>9.1216216216216228</v>
          </cell>
        </row>
        <row r="380">
          <cell r="A380" t="str">
            <v>Matt Lindstrom</v>
          </cell>
          <cell r="G380" t="str">
            <v>RP</v>
          </cell>
          <cell r="I380">
            <v>2</v>
          </cell>
          <cell r="K380">
            <v>-10.41</v>
          </cell>
          <cell r="L380" t="str">
            <v>BAL</v>
          </cell>
          <cell r="M380">
            <v>60</v>
          </cell>
          <cell r="Y380">
            <v>1</v>
          </cell>
          <cell r="Z380">
            <v>3</v>
          </cell>
          <cell r="AA380">
            <v>53</v>
          </cell>
          <cell r="AB380">
            <v>58</v>
          </cell>
          <cell r="AC380">
            <v>4</v>
          </cell>
          <cell r="AD380">
            <v>18</v>
          </cell>
          <cell r="AE380">
            <v>39</v>
          </cell>
          <cell r="AF380">
            <v>3.91</v>
          </cell>
          <cell r="AG380">
            <v>1.4339999999999999</v>
          </cell>
          <cell r="AH380">
            <v>15</v>
          </cell>
          <cell r="AI380">
            <v>0</v>
          </cell>
          <cell r="AJ380">
            <v>6.6226415094339615</v>
          </cell>
        </row>
        <row r="381">
          <cell r="A381" t="str">
            <v>Kerry Wood</v>
          </cell>
          <cell r="G381" t="str">
            <v>RP</v>
          </cell>
          <cell r="I381">
            <v>2</v>
          </cell>
          <cell r="K381">
            <v>-3.77</v>
          </cell>
          <cell r="L381" t="str">
            <v xml:space="preserve">CHC </v>
          </cell>
          <cell r="M381">
            <v>52</v>
          </cell>
          <cell r="Y381">
            <v>4</v>
          </cell>
          <cell r="Z381">
            <v>3</v>
          </cell>
          <cell r="AA381">
            <v>49</v>
          </cell>
          <cell r="AB381">
            <v>40</v>
          </cell>
          <cell r="AC381">
            <v>3</v>
          </cell>
          <cell r="AD381">
            <v>19</v>
          </cell>
          <cell r="AE381">
            <v>55</v>
          </cell>
          <cell r="AF381">
            <v>3.12</v>
          </cell>
          <cell r="AG381">
            <v>1.204</v>
          </cell>
          <cell r="AH381">
            <v>19</v>
          </cell>
          <cell r="AI381">
            <v>0</v>
          </cell>
          <cell r="AJ381">
            <v>10.102040816326531</v>
          </cell>
        </row>
        <row r="382">
          <cell r="A382" t="str">
            <v>Matt Belisle</v>
          </cell>
          <cell r="G382" t="str">
            <v>RP</v>
          </cell>
          <cell r="I382">
            <v>2</v>
          </cell>
          <cell r="K382">
            <v>-5.78</v>
          </cell>
          <cell r="L382" t="str">
            <v>COL</v>
          </cell>
          <cell r="M382">
            <v>72</v>
          </cell>
          <cell r="Y382">
            <v>6</v>
          </cell>
          <cell r="Z382">
            <v>1</v>
          </cell>
          <cell r="AA382">
            <v>82</v>
          </cell>
          <cell r="AB382">
            <v>81</v>
          </cell>
          <cell r="AC382">
            <v>6</v>
          </cell>
          <cell r="AD382">
            <v>16</v>
          </cell>
          <cell r="AE382">
            <v>71</v>
          </cell>
          <cell r="AF382">
            <v>3.29</v>
          </cell>
          <cell r="AG382">
            <v>1.1830000000000001</v>
          </cell>
          <cell r="AH382">
            <v>13</v>
          </cell>
          <cell r="AI382">
            <v>0</v>
          </cell>
          <cell r="AJ382">
            <v>7.7926829268292686</v>
          </cell>
        </row>
        <row r="383">
          <cell r="A383" t="str">
            <v>Octavio Dotel</v>
          </cell>
          <cell r="G383" t="str">
            <v>RP</v>
          </cell>
          <cell r="I383">
            <v>2</v>
          </cell>
          <cell r="K383">
            <v>-8.0399999999999991</v>
          </cell>
          <cell r="L383" t="str">
            <v>DET</v>
          </cell>
          <cell r="M383">
            <v>65</v>
          </cell>
          <cell r="Y383">
            <v>3</v>
          </cell>
          <cell r="Z383">
            <v>1</v>
          </cell>
          <cell r="AA383">
            <v>58</v>
          </cell>
          <cell r="AB383">
            <v>49</v>
          </cell>
          <cell r="AC383">
            <v>6</v>
          </cell>
          <cell r="AD383">
            <v>25</v>
          </cell>
          <cell r="AE383">
            <v>65</v>
          </cell>
          <cell r="AF383">
            <v>3.88</v>
          </cell>
          <cell r="AG383">
            <v>1.276</v>
          </cell>
          <cell r="AH383">
            <v>15</v>
          </cell>
          <cell r="AI383">
            <v>0</v>
          </cell>
          <cell r="AJ383">
            <v>10.086206896551722</v>
          </cell>
        </row>
        <row r="384">
          <cell r="A384" t="str">
            <v>Wilton Lopez</v>
          </cell>
          <cell r="G384" t="str">
            <v>RP</v>
          </cell>
          <cell r="I384">
            <v>2</v>
          </cell>
          <cell r="K384">
            <v>-8.2799999999999994</v>
          </cell>
          <cell r="L384" t="str">
            <v>HOU</v>
          </cell>
          <cell r="M384">
            <v>70</v>
          </cell>
          <cell r="Y384">
            <v>3</v>
          </cell>
          <cell r="Z384">
            <v>3</v>
          </cell>
          <cell r="AA384">
            <v>68</v>
          </cell>
          <cell r="AB384">
            <v>66</v>
          </cell>
          <cell r="AC384">
            <v>6</v>
          </cell>
          <cell r="AD384">
            <v>15</v>
          </cell>
          <cell r="AE384">
            <v>59</v>
          </cell>
          <cell r="AF384">
            <v>3.04</v>
          </cell>
          <cell r="AG384">
            <v>1.1910000000000001</v>
          </cell>
          <cell r="AH384">
            <v>9</v>
          </cell>
          <cell r="AI384">
            <v>0</v>
          </cell>
          <cell r="AJ384">
            <v>7.8088235294117645</v>
          </cell>
        </row>
        <row r="385">
          <cell r="A385" t="str">
            <v>Jonathan Broxton</v>
          </cell>
          <cell r="G385" t="str">
            <v>RP</v>
          </cell>
          <cell r="I385">
            <v>2</v>
          </cell>
          <cell r="K385">
            <v>-4.88</v>
          </cell>
          <cell r="L385" t="str">
            <v>KC</v>
          </cell>
          <cell r="M385">
            <v>49</v>
          </cell>
          <cell r="Y385">
            <v>2</v>
          </cell>
          <cell r="Z385">
            <v>5</v>
          </cell>
          <cell r="AA385">
            <v>52</v>
          </cell>
          <cell r="AB385">
            <v>44</v>
          </cell>
          <cell r="AC385">
            <v>4</v>
          </cell>
          <cell r="AD385">
            <v>22</v>
          </cell>
          <cell r="AE385">
            <v>58</v>
          </cell>
          <cell r="AF385">
            <v>3.46</v>
          </cell>
          <cell r="AG385">
            <v>1.2689999999999999</v>
          </cell>
          <cell r="AH385">
            <v>16</v>
          </cell>
          <cell r="AI385">
            <v>0</v>
          </cell>
          <cell r="AJ385">
            <v>10.038461538461538</v>
          </cell>
        </row>
        <row r="386">
          <cell r="A386" t="str">
            <v>Edward Mujica</v>
          </cell>
          <cell r="G386" t="str">
            <v>RP</v>
          </cell>
          <cell r="I386">
            <v>2</v>
          </cell>
          <cell r="K386">
            <v>-8.4499999999999993</v>
          </cell>
          <cell r="L386" t="str">
            <v>MIA</v>
          </cell>
          <cell r="M386">
            <v>64</v>
          </cell>
          <cell r="Y386">
            <v>6</v>
          </cell>
          <cell r="Z386">
            <v>0</v>
          </cell>
          <cell r="AA386">
            <v>71</v>
          </cell>
          <cell r="AB386">
            <v>65</v>
          </cell>
          <cell r="AC386">
            <v>9</v>
          </cell>
          <cell r="AD386">
            <v>16</v>
          </cell>
          <cell r="AE386">
            <v>68</v>
          </cell>
          <cell r="AF386">
            <v>3.68</v>
          </cell>
          <cell r="AG386">
            <v>1.141</v>
          </cell>
          <cell r="AH386">
            <v>13</v>
          </cell>
          <cell r="AI386">
            <v>0</v>
          </cell>
          <cell r="AJ386">
            <v>8.6197183098591541</v>
          </cell>
        </row>
        <row r="387">
          <cell r="A387" t="str">
            <v>Nick Blackburn</v>
          </cell>
          <cell r="G387" t="str">
            <v>RP</v>
          </cell>
          <cell r="I387">
            <v>2</v>
          </cell>
          <cell r="K387">
            <v>-7.38</v>
          </cell>
          <cell r="L387" t="str">
            <v>MIN</v>
          </cell>
          <cell r="M387">
            <v>28</v>
          </cell>
          <cell r="Y387">
            <v>8</v>
          </cell>
          <cell r="Z387">
            <v>0</v>
          </cell>
          <cell r="AA387">
            <v>170</v>
          </cell>
          <cell r="AB387">
            <v>203</v>
          </cell>
          <cell r="AC387">
            <v>22</v>
          </cell>
          <cell r="AD387">
            <v>51</v>
          </cell>
          <cell r="AE387">
            <v>80</v>
          </cell>
          <cell r="AF387">
            <v>4.66</v>
          </cell>
          <cell r="AG387">
            <v>1.494</v>
          </cell>
          <cell r="AH387">
            <v>0</v>
          </cell>
          <cell r="AI387">
            <v>10</v>
          </cell>
          <cell r="AJ387">
            <v>4.2352941176470589</v>
          </cell>
        </row>
        <row r="388">
          <cell r="A388" t="str">
            <v>Jon Rauch</v>
          </cell>
          <cell r="G388" t="str">
            <v>RP</v>
          </cell>
          <cell r="I388">
            <v>2</v>
          </cell>
          <cell r="K388">
            <v>-10.72</v>
          </cell>
          <cell r="L388" t="str">
            <v>NYM</v>
          </cell>
          <cell r="M388">
            <v>60</v>
          </cell>
          <cell r="Y388">
            <v>6</v>
          </cell>
          <cell r="Z388">
            <v>8</v>
          </cell>
          <cell r="AA388">
            <v>59</v>
          </cell>
          <cell r="AB388">
            <v>63</v>
          </cell>
          <cell r="AC388">
            <v>8</v>
          </cell>
          <cell r="AD388">
            <v>16</v>
          </cell>
          <cell r="AE388">
            <v>39</v>
          </cell>
          <cell r="AF388">
            <v>3.81</v>
          </cell>
          <cell r="AG388">
            <v>1.339</v>
          </cell>
          <cell r="AH388">
            <v>9</v>
          </cell>
          <cell r="AI388">
            <v>0</v>
          </cell>
          <cell r="AJ388">
            <v>5.9491525423728815</v>
          </cell>
        </row>
        <row r="389">
          <cell r="A389" t="str">
            <v>Rafael Soriano</v>
          </cell>
          <cell r="G389" t="str">
            <v>RP</v>
          </cell>
          <cell r="I389">
            <v>2</v>
          </cell>
          <cell r="K389">
            <v>-3.49</v>
          </cell>
          <cell r="L389" t="str">
            <v>NYY</v>
          </cell>
          <cell r="M389">
            <v>63</v>
          </cell>
          <cell r="Y389">
            <v>3</v>
          </cell>
          <cell r="Z389">
            <v>2</v>
          </cell>
          <cell r="AA389">
            <v>62</v>
          </cell>
          <cell r="AB389">
            <v>49</v>
          </cell>
          <cell r="AC389">
            <v>5</v>
          </cell>
          <cell r="AD389">
            <v>21</v>
          </cell>
          <cell r="AE389">
            <v>58</v>
          </cell>
          <cell r="AF389">
            <v>3.19</v>
          </cell>
          <cell r="AG389">
            <v>1.129</v>
          </cell>
          <cell r="AH389">
            <v>19</v>
          </cell>
          <cell r="AI389">
            <v>0</v>
          </cell>
          <cell r="AJ389">
            <v>8.4193548387096762</v>
          </cell>
        </row>
        <row r="390">
          <cell r="A390" t="str">
            <v>Evan Meek</v>
          </cell>
          <cell r="G390" t="str">
            <v>RP</v>
          </cell>
          <cell r="I390">
            <v>2</v>
          </cell>
          <cell r="K390">
            <v>-14.49</v>
          </cell>
          <cell r="L390" t="str">
            <v>PIT</v>
          </cell>
          <cell r="M390">
            <v>45</v>
          </cell>
          <cell r="Y390">
            <v>2</v>
          </cell>
          <cell r="Z390">
            <v>0</v>
          </cell>
          <cell r="AA390">
            <v>49</v>
          </cell>
          <cell r="AB390">
            <v>48</v>
          </cell>
          <cell r="AC390">
            <v>4</v>
          </cell>
          <cell r="AD390">
            <v>26</v>
          </cell>
          <cell r="AE390">
            <v>39</v>
          </cell>
          <cell r="AF390">
            <v>4.04</v>
          </cell>
          <cell r="AG390">
            <v>1.51</v>
          </cell>
          <cell r="AH390">
            <v>12</v>
          </cell>
          <cell r="AI390">
            <v>0</v>
          </cell>
          <cell r="AJ390">
            <v>7.1632653061224492</v>
          </cell>
        </row>
        <row r="391">
          <cell r="A391" t="str">
            <v>Luke Gregerson</v>
          </cell>
          <cell r="G391" t="str">
            <v>RP</v>
          </cell>
          <cell r="I391">
            <v>2</v>
          </cell>
          <cell r="K391">
            <v>-0.78</v>
          </cell>
          <cell r="L391" t="str">
            <v>SD</v>
          </cell>
          <cell r="M391">
            <v>69</v>
          </cell>
          <cell r="Y391">
            <v>3</v>
          </cell>
          <cell r="Z391">
            <v>1</v>
          </cell>
          <cell r="AA391">
            <v>66</v>
          </cell>
          <cell r="AB391">
            <v>55</v>
          </cell>
          <cell r="AC391">
            <v>4</v>
          </cell>
          <cell r="AD391">
            <v>21</v>
          </cell>
          <cell r="AE391">
            <v>62</v>
          </cell>
          <cell r="AF391">
            <v>3.14</v>
          </cell>
          <cell r="AG391">
            <v>1.1519999999999999</v>
          </cell>
          <cell r="AH391">
            <v>23</v>
          </cell>
          <cell r="AI391">
            <v>0</v>
          </cell>
          <cell r="AJ391">
            <v>8.454545454545455</v>
          </cell>
        </row>
        <row r="392">
          <cell r="A392" t="str">
            <v>Sean Burnett</v>
          </cell>
          <cell r="G392" t="str">
            <v>RP</v>
          </cell>
          <cell r="I392">
            <v>2</v>
          </cell>
          <cell r="K392">
            <v>-17.649999999999999</v>
          </cell>
          <cell r="L392" t="str">
            <v>WAS</v>
          </cell>
          <cell r="M392">
            <v>65</v>
          </cell>
          <cell r="Y392">
            <v>3</v>
          </cell>
          <cell r="Z392">
            <v>0</v>
          </cell>
          <cell r="AA392">
            <v>51</v>
          </cell>
          <cell r="AB392">
            <v>47</v>
          </cell>
          <cell r="AC392">
            <v>6</v>
          </cell>
          <cell r="AD392">
            <v>22</v>
          </cell>
          <cell r="AE392">
            <v>36</v>
          </cell>
          <cell r="AF392">
            <v>4.24</v>
          </cell>
          <cell r="AG392">
            <v>1.353</v>
          </cell>
          <cell r="AH392">
            <v>8</v>
          </cell>
          <cell r="AI392">
            <v>0</v>
          </cell>
          <cell r="AJ392">
            <v>6.3529411764705888</v>
          </cell>
        </row>
        <row r="393">
          <cell r="A393" t="str">
            <v>Sherrill</v>
          </cell>
          <cell r="G393" t="str">
            <v>RP</v>
          </cell>
          <cell r="I393">
            <v>2</v>
          </cell>
          <cell r="L393" t="str">
            <v>SEA</v>
          </cell>
        </row>
        <row r="394">
          <cell r="A394" t="str">
            <v>Kevin Jepsen</v>
          </cell>
          <cell r="G394" t="str">
            <v>RP</v>
          </cell>
          <cell r="I394">
            <v>2</v>
          </cell>
          <cell r="L394" t="str">
            <v>LAA</v>
          </cell>
        </row>
        <row r="395">
          <cell r="A395" t="str">
            <v>Brad Ziegler</v>
          </cell>
          <cell r="G395" t="str">
            <v>RP</v>
          </cell>
          <cell r="I395">
            <v>3</v>
          </cell>
          <cell r="K395">
            <v>-8.89</v>
          </cell>
          <cell r="L395" t="str">
            <v>ARI</v>
          </cell>
          <cell r="M395">
            <v>66</v>
          </cell>
          <cell r="Y395">
            <v>3</v>
          </cell>
          <cell r="Z395">
            <v>0</v>
          </cell>
          <cell r="AA395">
            <v>59</v>
          </cell>
          <cell r="AB395">
            <v>53</v>
          </cell>
          <cell r="AC395">
            <v>2</v>
          </cell>
          <cell r="AD395">
            <v>18</v>
          </cell>
          <cell r="AE395">
            <v>48</v>
          </cell>
          <cell r="AF395">
            <v>2.44</v>
          </cell>
          <cell r="AG395">
            <v>1.2030000000000001</v>
          </cell>
          <cell r="AH395">
            <v>11</v>
          </cell>
          <cell r="AI395">
            <v>0</v>
          </cell>
          <cell r="AJ395">
            <v>7.3220338983050848</v>
          </cell>
        </row>
        <row r="396">
          <cell r="A396" t="str">
            <v>Eric O'Flaherty</v>
          </cell>
          <cell r="G396" t="str">
            <v>RP</v>
          </cell>
          <cell r="I396">
            <v>3</v>
          </cell>
          <cell r="K396">
            <v>-3.2</v>
          </cell>
          <cell r="L396" t="str">
            <v>ATL</v>
          </cell>
          <cell r="M396">
            <v>71</v>
          </cell>
          <cell r="Y396">
            <v>3</v>
          </cell>
          <cell r="Z396">
            <v>0</v>
          </cell>
          <cell r="AA396">
            <v>61</v>
          </cell>
          <cell r="AB396">
            <v>51</v>
          </cell>
          <cell r="AC396">
            <v>2</v>
          </cell>
          <cell r="AD396">
            <v>19</v>
          </cell>
          <cell r="AE396">
            <v>52</v>
          </cell>
          <cell r="AF396">
            <v>1.62</v>
          </cell>
          <cell r="AG396">
            <v>1.1479999999999999</v>
          </cell>
          <cell r="AH396">
            <v>15</v>
          </cell>
          <cell r="AI396">
            <v>0</v>
          </cell>
          <cell r="AJ396">
            <v>7.6721311475409832</v>
          </cell>
        </row>
        <row r="397">
          <cell r="A397" t="str">
            <v>Kevin Gregg</v>
          </cell>
          <cell r="G397" t="str">
            <v>RP</v>
          </cell>
          <cell r="I397">
            <v>3</v>
          </cell>
          <cell r="K397">
            <v>-15.15</v>
          </cell>
          <cell r="L397" t="str">
            <v>BAL</v>
          </cell>
          <cell r="M397">
            <v>65</v>
          </cell>
          <cell r="Y397">
            <v>1</v>
          </cell>
          <cell r="Z397">
            <v>2</v>
          </cell>
          <cell r="AA397">
            <v>60</v>
          </cell>
          <cell r="AB397">
            <v>57</v>
          </cell>
          <cell r="AC397">
            <v>8</v>
          </cell>
          <cell r="AD397">
            <v>34</v>
          </cell>
          <cell r="AE397">
            <v>49</v>
          </cell>
          <cell r="AF397">
            <v>4.6500000000000004</v>
          </cell>
          <cell r="AG397">
            <v>1.5169999999999999</v>
          </cell>
          <cell r="AH397">
            <v>10</v>
          </cell>
          <cell r="AI397">
            <v>0</v>
          </cell>
          <cell r="AJ397">
            <v>7.35</v>
          </cell>
        </row>
        <row r="398">
          <cell r="A398" t="str">
            <v>Jeff Samardzija</v>
          </cell>
          <cell r="G398" t="str">
            <v>RP</v>
          </cell>
          <cell r="I398">
            <v>3</v>
          </cell>
          <cell r="K398">
            <v>-10.46</v>
          </cell>
          <cell r="L398" t="str">
            <v xml:space="preserve">CHC </v>
          </cell>
          <cell r="M398">
            <v>65</v>
          </cell>
          <cell r="Y398">
            <v>4</v>
          </cell>
          <cell r="Z398">
            <v>3</v>
          </cell>
          <cell r="AA398">
            <v>90</v>
          </cell>
          <cell r="AB398">
            <v>73</v>
          </cell>
          <cell r="AC398">
            <v>7</v>
          </cell>
          <cell r="AD398">
            <v>54</v>
          </cell>
          <cell r="AE398">
            <v>89</v>
          </cell>
          <cell r="AF398">
            <v>3.7</v>
          </cell>
          <cell r="AG398">
            <v>1.411</v>
          </cell>
          <cell r="AH398">
            <v>3</v>
          </cell>
          <cell r="AI398">
            <v>0</v>
          </cell>
          <cell r="AJ398">
            <v>8.9</v>
          </cell>
        </row>
        <row r="399">
          <cell r="A399" t="str">
            <v>Addison Reed</v>
          </cell>
          <cell r="G399" t="str">
            <v>RP</v>
          </cell>
          <cell r="I399">
            <v>3</v>
          </cell>
          <cell r="K399">
            <v>6.42</v>
          </cell>
          <cell r="L399" t="str">
            <v>CWS</v>
          </cell>
          <cell r="M399">
            <v>62</v>
          </cell>
          <cell r="Y399">
            <v>1</v>
          </cell>
          <cell r="Z399">
            <v>11</v>
          </cell>
          <cell r="AA399">
            <v>66</v>
          </cell>
          <cell r="AB399">
            <v>58</v>
          </cell>
          <cell r="AC399">
            <v>3</v>
          </cell>
          <cell r="AD399">
            <v>14</v>
          </cell>
          <cell r="AE399">
            <v>84</v>
          </cell>
          <cell r="AF399">
            <v>2.86</v>
          </cell>
          <cell r="AG399">
            <v>1.091</v>
          </cell>
          <cell r="AH399">
            <v>19</v>
          </cell>
          <cell r="AI399">
            <v>0</v>
          </cell>
          <cell r="AJ399">
            <v>11.454545454545455</v>
          </cell>
        </row>
        <row r="400">
          <cell r="A400" t="str">
            <v>Scott Downs</v>
          </cell>
          <cell r="G400" t="str">
            <v>RP</v>
          </cell>
          <cell r="I400">
            <v>3</v>
          </cell>
          <cell r="K400">
            <v>-4.7300000000000004</v>
          </cell>
          <cell r="L400" t="str">
            <v>LAA</v>
          </cell>
          <cell r="M400">
            <v>60</v>
          </cell>
          <cell r="Y400">
            <v>5</v>
          </cell>
          <cell r="Z400">
            <v>2</v>
          </cell>
          <cell r="AA400">
            <v>55</v>
          </cell>
          <cell r="AB400">
            <v>43</v>
          </cell>
          <cell r="AC400">
            <v>3</v>
          </cell>
          <cell r="AD400">
            <v>14</v>
          </cell>
          <cell r="AE400">
            <v>41</v>
          </cell>
          <cell r="AF400">
            <v>2.13</v>
          </cell>
          <cell r="AG400">
            <v>1.036</v>
          </cell>
          <cell r="AH400">
            <v>16</v>
          </cell>
          <cell r="AI400">
            <v>0</v>
          </cell>
          <cell r="AJ400">
            <v>6.709090909090909</v>
          </cell>
        </row>
        <row r="401">
          <cell r="A401" t="str">
            <v>Steve Cishek</v>
          </cell>
          <cell r="G401" t="str">
            <v>RP</v>
          </cell>
          <cell r="I401">
            <v>3</v>
          </cell>
          <cell r="K401">
            <v>-13.97</v>
          </cell>
          <cell r="L401" t="str">
            <v>MIA</v>
          </cell>
          <cell r="M401">
            <v>56</v>
          </cell>
          <cell r="Y401">
            <v>2</v>
          </cell>
          <cell r="Z401">
            <v>0</v>
          </cell>
          <cell r="AA401">
            <v>61</v>
          </cell>
          <cell r="AB401">
            <v>60</v>
          </cell>
          <cell r="AC401">
            <v>5</v>
          </cell>
          <cell r="AD401">
            <v>25</v>
          </cell>
          <cell r="AE401">
            <v>52</v>
          </cell>
          <cell r="AF401">
            <v>3.84</v>
          </cell>
          <cell r="AG401">
            <v>1.393</v>
          </cell>
          <cell r="AH401">
            <v>9</v>
          </cell>
          <cell r="AI401">
            <v>0</v>
          </cell>
          <cell r="AJ401">
            <v>7.6721311475409832</v>
          </cell>
        </row>
        <row r="402">
          <cell r="A402" t="str">
            <v>Jose Veras</v>
          </cell>
          <cell r="G402" t="str">
            <v>RP</v>
          </cell>
          <cell r="I402">
            <v>3</v>
          </cell>
          <cell r="K402">
            <v>-11.68</v>
          </cell>
          <cell r="L402" t="str">
            <v>MIL</v>
          </cell>
          <cell r="M402">
            <v>74</v>
          </cell>
          <cell r="Y402">
            <v>4</v>
          </cell>
          <cell r="Z402">
            <v>0</v>
          </cell>
          <cell r="AA402">
            <v>69</v>
          </cell>
          <cell r="AB402">
            <v>58</v>
          </cell>
          <cell r="AC402">
            <v>7</v>
          </cell>
          <cell r="AD402">
            <v>30</v>
          </cell>
          <cell r="AE402">
            <v>74</v>
          </cell>
          <cell r="AF402">
            <v>4.04</v>
          </cell>
          <cell r="AG402">
            <v>1.2749999999999999</v>
          </cell>
          <cell r="AH402">
            <v>9</v>
          </cell>
          <cell r="AI402">
            <v>0</v>
          </cell>
          <cell r="AJ402">
            <v>9.6521739130434785</v>
          </cell>
        </row>
        <row r="403">
          <cell r="A403" t="str">
            <v>Grant Balfour</v>
          </cell>
          <cell r="G403" t="str">
            <v>RP</v>
          </cell>
          <cell r="I403">
            <v>3</v>
          </cell>
          <cell r="K403">
            <v>11.67</v>
          </cell>
          <cell r="L403" t="str">
            <v>OAK</v>
          </cell>
          <cell r="M403">
            <v>64</v>
          </cell>
          <cell r="Y403">
            <v>4</v>
          </cell>
          <cell r="Z403">
            <v>23</v>
          </cell>
          <cell r="AA403">
            <v>65</v>
          </cell>
          <cell r="AB403">
            <v>48</v>
          </cell>
          <cell r="AC403">
            <v>6</v>
          </cell>
          <cell r="AD403">
            <v>21</v>
          </cell>
          <cell r="AE403">
            <v>68</v>
          </cell>
          <cell r="AF403">
            <v>2.63</v>
          </cell>
          <cell r="AG403">
            <v>1.0620000000000001</v>
          </cell>
          <cell r="AH403">
            <v>18</v>
          </cell>
          <cell r="AI403">
            <v>0</v>
          </cell>
          <cell r="AJ403">
            <v>9.4153846153846157</v>
          </cell>
        </row>
        <row r="404">
          <cell r="A404" t="str">
            <v>Chad Qualls</v>
          </cell>
          <cell r="G404" t="str">
            <v>RP</v>
          </cell>
          <cell r="I404">
            <v>3</v>
          </cell>
          <cell r="K404">
            <v>-18.45</v>
          </cell>
          <cell r="L404" t="str">
            <v>PHI</v>
          </cell>
          <cell r="M404">
            <v>68</v>
          </cell>
          <cell r="Y404">
            <v>3</v>
          </cell>
          <cell r="Z404">
            <v>1</v>
          </cell>
          <cell r="AA404">
            <v>65</v>
          </cell>
          <cell r="AB404">
            <v>66</v>
          </cell>
          <cell r="AC404">
            <v>8</v>
          </cell>
          <cell r="AD404">
            <v>17</v>
          </cell>
          <cell r="AE404">
            <v>44</v>
          </cell>
          <cell r="AF404">
            <v>4.0199999999999996</v>
          </cell>
          <cell r="AG404">
            <v>1.2769999999999999</v>
          </cell>
          <cell r="AH404">
            <v>3</v>
          </cell>
          <cell r="AI404">
            <v>0</v>
          </cell>
          <cell r="AJ404">
            <v>6.0923076923076929</v>
          </cell>
        </row>
        <row r="405">
          <cell r="A405" t="str">
            <v>Jason Grilli</v>
          </cell>
          <cell r="G405" t="str">
            <v>RP</v>
          </cell>
          <cell r="I405">
            <v>3</v>
          </cell>
          <cell r="K405">
            <v>-10.39</v>
          </cell>
          <cell r="L405" t="str">
            <v>PIT</v>
          </cell>
          <cell r="M405">
            <v>54</v>
          </cell>
          <cell r="Y405">
            <v>2</v>
          </cell>
          <cell r="Z405">
            <v>0</v>
          </cell>
          <cell r="AA405">
            <v>64</v>
          </cell>
          <cell r="AB405">
            <v>63</v>
          </cell>
          <cell r="AC405">
            <v>4</v>
          </cell>
          <cell r="AD405">
            <v>30</v>
          </cell>
          <cell r="AE405">
            <v>59</v>
          </cell>
          <cell r="AF405">
            <v>3.94</v>
          </cell>
          <cell r="AG405">
            <v>1.4530000000000001</v>
          </cell>
          <cell r="AH405">
            <v>14</v>
          </cell>
          <cell r="AI405">
            <v>0</v>
          </cell>
          <cell r="AJ405">
            <v>8.296875</v>
          </cell>
        </row>
        <row r="406">
          <cell r="A406" t="str">
            <v>Ernesto Frieri</v>
          </cell>
          <cell r="G406" t="str">
            <v>RP</v>
          </cell>
          <cell r="I406">
            <v>3</v>
          </cell>
          <cell r="K406">
            <v>-5.09</v>
          </cell>
          <cell r="L406" t="str">
            <v>SD</v>
          </cell>
          <cell r="M406">
            <v>55</v>
          </cell>
          <cell r="Y406">
            <v>2</v>
          </cell>
          <cell r="Z406">
            <v>0</v>
          </cell>
          <cell r="AA406">
            <v>58</v>
          </cell>
          <cell r="AB406">
            <v>41</v>
          </cell>
          <cell r="AC406">
            <v>3</v>
          </cell>
          <cell r="AD406">
            <v>31</v>
          </cell>
          <cell r="AE406">
            <v>72</v>
          </cell>
          <cell r="AF406">
            <v>2.33</v>
          </cell>
          <cell r="AG406">
            <v>1.2410000000000001</v>
          </cell>
          <cell r="AH406">
            <v>12</v>
          </cell>
          <cell r="AI406">
            <v>0</v>
          </cell>
          <cell r="AJ406">
            <v>11.172413793103448</v>
          </cell>
        </row>
        <row r="407">
          <cell r="A407" t="str">
            <v>Jeremy Affeldt</v>
          </cell>
          <cell r="G407" t="str">
            <v>RP</v>
          </cell>
          <cell r="I407">
            <v>3</v>
          </cell>
          <cell r="K407">
            <v>-13.28</v>
          </cell>
          <cell r="L407" t="str">
            <v>SF</v>
          </cell>
          <cell r="M407">
            <v>63</v>
          </cell>
          <cell r="Y407">
            <v>3</v>
          </cell>
          <cell r="Z407">
            <v>1</v>
          </cell>
          <cell r="AA407">
            <v>61</v>
          </cell>
          <cell r="AB407">
            <v>51</v>
          </cell>
          <cell r="AC407">
            <v>4</v>
          </cell>
          <cell r="AD407">
            <v>25</v>
          </cell>
          <cell r="AE407">
            <v>53</v>
          </cell>
          <cell r="AF407">
            <v>3.1</v>
          </cell>
          <cell r="AG407">
            <v>1.246</v>
          </cell>
          <cell r="AH407">
            <v>5</v>
          </cell>
          <cell r="AI407">
            <v>0</v>
          </cell>
          <cell r="AJ407">
            <v>7.8196721311475406</v>
          </cell>
        </row>
        <row r="408">
          <cell r="A408" t="str">
            <v>Mitchell Boggs</v>
          </cell>
          <cell r="G408" t="str">
            <v>RP</v>
          </cell>
          <cell r="I408">
            <v>3</v>
          </cell>
          <cell r="K408">
            <v>-11.3</v>
          </cell>
          <cell r="L408" t="str">
            <v>STL</v>
          </cell>
          <cell r="M408">
            <v>55</v>
          </cell>
          <cell r="Y408">
            <v>4</v>
          </cell>
          <cell r="Z408">
            <v>0</v>
          </cell>
          <cell r="AA408">
            <v>63</v>
          </cell>
          <cell r="AB408">
            <v>52</v>
          </cell>
          <cell r="AC408">
            <v>3</v>
          </cell>
          <cell r="AD408">
            <v>20</v>
          </cell>
          <cell r="AE408">
            <v>53</v>
          </cell>
          <cell r="AF408">
            <v>3.14</v>
          </cell>
          <cell r="AG408">
            <v>1.143</v>
          </cell>
          <cell r="AH408">
            <v>9</v>
          </cell>
          <cell r="AI408">
            <v>0</v>
          </cell>
          <cell r="AJ408">
            <v>7.5714285714285712</v>
          </cell>
        </row>
        <row r="409">
          <cell r="A409" t="str">
            <v>Fernando Rodney</v>
          </cell>
          <cell r="G409" t="str">
            <v>RP</v>
          </cell>
          <cell r="I409">
            <v>3</v>
          </cell>
          <cell r="K409">
            <v>-18.399999999999999</v>
          </cell>
          <cell r="L409" t="str">
            <v>TB</v>
          </cell>
          <cell r="M409">
            <v>56</v>
          </cell>
          <cell r="Y409">
            <v>2</v>
          </cell>
          <cell r="Z409">
            <v>1</v>
          </cell>
          <cell r="AA409">
            <v>51</v>
          </cell>
          <cell r="AB409">
            <v>48</v>
          </cell>
          <cell r="AC409">
            <v>4</v>
          </cell>
          <cell r="AD409">
            <v>33</v>
          </cell>
          <cell r="AE409">
            <v>41</v>
          </cell>
          <cell r="AF409">
            <v>4.41</v>
          </cell>
          <cell r="AG409">
            <v>1.5880000000000001</v>
          </cell>
          <cell r="AH409">
            <v>6</v>
          </cell>
          <cell r="AI409">
            <v>0</v>
          </cell>
          <cell r="AJ409">
            <v>7.2352941176470589</v>
          </cell>
        </row>
        <row r="410">
          <cell r="A410" t="str">
            <v>Jason Frasor</v>
          </cell>
          <cell r="G410" t="str">
            <v>RP</v>
          </cell>
          <cell r="I410">
            <v>3</v>
          </cell>
          <cell r="K410">
            <v>-16.55</v>
          </cell>
          <cell r="L410" t="str">
            <v>TOR</v>
          </cell>
          <cell r="M410">
            <v>63</v>
          </cell>
          <cell r="Y410">
            <v>2</v>
          </cell>
          <cell r="Z410">
            <v>0</v>
          </cell>
          <cell r="AA410">
            <v>58</v>
          </cell>
          <cell r="AB410">
            <v>53</v>
          </cell>
          <cell r="AC410">
            <v>8</v>
          </cell>
          <cell r="AD410">
            <v>28</v>
          </cell>
          <cell r="AE410">
            <v>47</v>
          </cell>
          <cell r="AF410">
            <v>4.5</v>
          </cell>
          <cell r="AG410">
            <v>1.397</v>
          </cell>
          <cell r="AH410">
            <v>9</v>
          </cell>
          <cell r="AI410">
            <v>0</v>
          </cell>
          <cell r="AJ410">
            <v>7.2931034482758612</v>
          </cell>
        </row>
        <row r="411">
          <cell r="A411" t="str">
            <v>Josh Roenicke</v>
          </cell>
          <cell r="G411" t="str">
            <v>RP</v>
          </cell>
          <cell r="I411">
            <v>3</v>
          </cell>
          <cell r="L411" t="str">
            <v>ARI</v>
          </cell>
        </row>
        <row r="412">
          <cell r="A412" t="str">
            <v>MacDougal</v>
          </cell>
          <cell r="G412" t="str">
            <v>RP</v>
          </cell>
          <cell r="I412">
            <v>3</v>
          </cell>
          <cell r="L412" t="str">
            <v>LAD</v>
          </cell>
        </row>
        <row r="413">
          <cell r="A413" t="str">
            <v>Gervacio</v>
          </cell>
          <cell r="G413" t="str">
            <v>RP</v>
          </cell>
          <cell r="I413">
            <v>3</v>
          </cell>
          <cell r="L413" t="str">
            <v>HOU</v>
          </cell>
        </row>
        <row r="414">
          <cell r="A414" t="str">
            <v>Heilman</v>
          </cell>
          <cell r="G414" t="str">
            <v>RP</v>
          </cell>
          <cell r="I414">
            <v>3</v>
          </cell>
          <cell r="L414" t="str">
            <v>SEA</v>
          </cell>
        </row>
        <row r="415">
          <cell r="A415" t="str">
            <v>Takashi Saito</v>
          </cell>
          <cell r="G415" t="str">
            <v>RP</v>
          </cell>
          <cell r="I415">
            <v>4</v>
          </cell>
          <cell r="K415">
            <v>-9.24</v>
          </cell>
          <cell r="L415" t="str">
            <v>ARI</v>
          </cell>
          <cell r="M415">
            <v>43</v>
          </cell>
          <cell r="Y415">
            <v>3</v>
          </cell>
          <cell r="Z415">
            <v>0</v>
          </cell>
          <cell r="AA415">
            <v>40</v>
          </cell>
          <cell r="AB415">
            <v>33</v>
          </cell>
          <cell r="AC415">
            <v>4</v>
          </cell>
          <cell r="AD415">
            <v>14</v>
          </cell>
          <cell r="AE415">
            <v>43</v>
          </cell>
          <cell r="AF415">
            <v>2.48</v>
          </cell>
          <cell r="AG415">
            <v>1.175</v>
          </cell>
          <cell r="AH415">
            <v>14</v>
          </cell>
          <cell r="AI415">
            <v>0</v>
          </cell>
          <cell r="AJ415">
            <v>9.6749999999999989</v>
          </cell>
        </row>
        <row r="416">
          <cell r="A416" t="str">
            <v>Darren O'Day</v>
          </cell>
          <cell r="G416" t="str">
            <v>RP</v>
          </cell>
          <cell r="I416">
            <v>4</v>
          </cell>
          <cell r="K416">
            <v>-18.649999999999999</v>
          </cell>
          <cell r="L416" t="str">
            <v>BAL</v>
          </cell>
          <cell r="M416">
            <v>43</v>
          </cell>
          <cell r="Y416">
            <v>2</v>
          </cell>
          <cell r="Z416">
            <v>0</v>
          </cell>
          <cell r="AA416">
            <v>38</v>
          </cell>
          <cell r="AB416">
            <v>37</v>
          </cell>
          <cell r="AC416">
            <v>6</v>
          </cell>
          <cell r="AD416">
            <v>10</v>
          </cell>
          <cell r="AE416">
            <v>33</v>
          </cell>
          <cell r="AF416">
            <v>4.03</v>
          </cell>
          <cell r="AG416">
            <v>1.2370000000000001</v>
          </cell>
          <cell r="AH416">
            <v>6</v>
          </cell>
          <cell r="AI416">
            <v>0</v>
          </cell>
          <cell r="AJ416">
            <v>7.8157894736842106</v>
          </cell>
        </row>
        <row r="417">
          <cell r="A417" t="str">
            <v>Bobby Jenks</v>
          </cell>
          <cell r="G417" t="str">
            <v>RP</v>
          </cell>
          <cell r="I417">
            <v>4</v>
          </cell>
          <cell r="K417">
            <v>-11.42</v>
          </cell>
          <cell r="L417" t="str">
            <v>BOS</v>
          </cell>
          <cell r="M417">
            <v>54</v>
          </cell>
          <cell r="Y417">
            <v>3</v>
          </cell>
          <cell r="Z417">
            <v>0</v>
          </cell>
          <cell r="AA417">
            <v>54</v>
          </cell>
          <cell r="AB417">
            <v>56</v>
          </cell>
          <cell r="AC417">
            <v>5</v>
          </cell>
          <cell r="AD417">
            <v>19</v>
          </cell>
          <cell r="AE417">
            <v>58</v>
          </cell>
          <cell r="AF417">
            <v>3.83</v>
          </cell>
          <cell r="AG417">
            <v>1.389</v>
          </cell>
          <cell r="AH417">
            <v>12</v>
          </cell>
          <cell r="AI417">
            <v>0</v>
          </cell>
          <cell r="AJ417">
            <v>9.6666666666666679</v>
          </cell>
        </row>
        <row r="418">
          <cell r="A418" t="str">
            <v>Nick Masset</v>
          </cell>
          <cell r="G418" t="str">
            <v>RP</v>
          </cell>
          <cell r="I418">
            <v>4</v>
          </cell>
          <cell r="K418">
            <v>-11.79</v>
          </cell>
          <cell r="L418" t="str">
            <v>CIN</v>
          </cell>
          <cell r="M418">
            <v>77</v>
          </cell>
          <cell r="Y418">
            <v>2</v>
          </cell>
          <cell r="Z418">
            <v>0</v>
          </cell>
          <cell r="AA418">
            <v>73</v>
          </cell>
          <cell r="AB418">
            <v>68</v>
          </cell>
          <cell r="AC418">
            <v>5</v>
          </cell>
          <cell r="AD418">
            <v>29</v>
          </cell>
          <cell r="AE418">
            <v>68</v>
          </cell>
          <cell r="AF418">
            <v>3.33</v>
          </cell>
          <cell r="AG418">
            <v>1.329</v>
          </cell>
          <cell r="AH418">
            <v>6</v>
          </cell>
          <cell r="AI418">
            <v>0</v>
          </cell>
          <cell r="AJ418">
            <v>8.3835616438356162</v>
          </cell>
        </row>
        <row r="419">
          <cell r="A419" t="str">
            <v>Rex Brothers</v>
          </cell>
          <cell r="G419" t="str">
            <v>RP</v>
          </cell>
          <cell r="I419">
            <v>4</v>
          </cell>
          <cell r="K419">
            <v>-13.32</v>
          </cell>
          <cell r="L419" t="str">
            <v>COL</v>
          </cell>
          <cell r="M419">
            <v>54</v>
          </cell>
          <cell r="Y419">
            <v>2</v>
          </cell>
          <cell r="Z419">
            <v>2</v>
          </cell>
          <cell r="AA419">
            <v>53</v>
          </cell>
          <cell r="AB419">
            <v>48</v>
          </cell>
          <cell r="AC419">
            <v>5</v>
          </cell>
          <cell r="AD419">
            <v>31</v>
          </cell>
          <cell r="AE419">
            <v>62</v>
          </cell>
          <cell r="AF419">
            <v>3.74</v>
          </cell>
          <cell r="AG419">
            <v>1.4910000000000001</v>
          </cell>
          <cell r="AH419">
            <v>6</v>
          </cell>
          <cell r="AI419">
            <v>0</v>
          </cell>
          <cell r="AJ419">
            <v>10.528301886792452</v>
          </cell>
        </row>
        <row r="420">
          <cell r="A420" t="str">
            <v>Jesse Crain</v>
          </cell>
          <cell r="C420" t="str">
            <v>Kept</v>
          </cell>
          <cell r="G420" t="str">
            <v>RP</v>
          </cell>
          <cell r="I420">
            <v>4</v>
          </cell>
          <cell r="K420">
            <v>-5.47</v>
          </cell>
          <cell r="L420" t="str">
            <v>CWS</v>
          </cell>
          <cell r="M420">
            <v>65</v>
          </cell>
          <cell r="Y420">
            <v>4</v>
          </cell>
          <cell r="Z420">
            <v>8</v>
          </cell>
          <cell r="AA420">
            <v>61</v>
          </cell>
          <cell r="AB420">
            <v>52</v>
          </cell>
          <cell r="AC420">
            <v>6</v>
          </cell>
          <cell r="AD420">
            <v>29</v>
          </cell>
          <cell r="AE420">
            <v>62</v>
          </cell>
          <cell r="AF420">
            <v>3.25</v>
          </cell>
          <cell r="AG420">
            <v>1.3280000000000001</v>
          </cell>
          <cell r="AH420">
            <v>10</v>
          </cell>
          <cell r="AI420">
            <v>0</v>
          </cell>
          <cell r="AJ420">
            <v>9.1475409836065573</v>
          </cell>
        </row>
        <row r="421">
          <cell r="A421" t="str">
            <v>Henry Sosa</v>
          </cell>
          <cell r="G421" t="str">
            <v>RP</v>
          </cell>
          <cell r="I421">
            <v>4</v>
          </cell>
          <cell r="K421">
            <v>-11.87</v>
          </cell>
          <cell r="L421" t="str">
            <v>HOU</v>
          </cell>
          <cell r="M421">
            <v>32</v>
          </cell>
          <cell r="Y421">
            <v>4</v>
          </cell>
          <cell r="Z421">
            <v>0</v>
          </cell>
          <cell r="AA421">
            <v>138</v>
          </cell>
          <cell r="AB421">
            <v>134</v>
          </cell>
          <cell r="AC421">
            <v>15</v>
          </cell>
          <cell r="AD421">
            <v>50</v>
          </cell>
          <cell r="AE421">
            <v>69</v>
          </cell>
          <cell r="AF421">
            <v>3.59</v>
          </cell>
          <cell r="AG421">
            <v>1.333</v>
          </cell>
          <cell r="AH421">
            <v>5</v>
          </cell>
          <cell r="AI421">
            <v>0</v>
          </cell>
          <cell r="AJ421">
            <v>4.5</v>
          </cell>
        </row>
        <row r="422">
          <cell r="A422" t="str">
            <v>LaTroy Hawkins</v>
          </cell>
          <cell r="G422" t="str">
            <v>RP</v>
          </cell>
          <cell r="I422">
            <v>4</v>
          </cell>
          <cell r="K422">
            <v>-13.96</v>
          </cell>
          <cell r="L422" t="str">
            <v>LAA</v>
          </cell>
          <cell r="M422">
            <v>57</v>
          </cell>
          <cell r="Y422">
            <v>3</v>
          </cell>
          <cell r="Z422">
            <v>0</v>
          </cell>
          <cell r="AA422">
            <v>53</v>
          </cell>
          <cell r="AB422">
            <v>55</v>
          </cell>
          <cell r="AC422">
            <v>3</v>
          </cell>
          <cell r="AD422">
            <v>13</v>
          </cell>
          <cell r="AE422">
            <v>31</v>
          </cell>
          <cell r="AF422">
            <v>3.57</v>
          </cell>
          <cell r="AG422">
            <v>1.2829999999999999</v>
          </cell>
          <cell r="AH422">
            <v>12</v>
          </cell>
          <cell r="AI422">
            <v>0</v>
          </cell>
          <cell r="AJ422">
            <v>5.2641509433962259</v>
          </cell>
        </row>
        <row r="423">
          <cell r="A423" t="str">
            <v>Juan Oviedo</v>
          </cell>
          <cell r="G423" t="str">
            <v>RP</v>
          </cell>
          <cell r="I423">
            <v>4</v>
          </cell>
          <cell r="K423">
            <v>-5.74</v>
          </cell>
          <cell r="L423" t="str">
            <v>MIA</v>
          </cell>
          <cell r="M423">
            <v>66</v>
          </cell>
          <cell r="Y423">
            <v>5</v>
          </cell>
          <cell r="Z423">
            <v>3</v>
          </cell>
          <cell r="AA423">
            <v>67</v>
          </cell>
          <cell r="AB423">
            <v>58</v>
          </cell>
          <cell r="AC423">
            <v>7</v>
          </cell>
          <cell r="AD423">
            <v>22</v>
          </cell>
          <cell r="AE423">
            <v>62</v>
          </cell>
          <cell r="AF423">
            <v>3.49</v>
          </cell>
          <cell r="AG423">
            <v>1.194</v>
          </cell>
          <cell r="AH423">
            <v>15</v>
          </cell>
          <cell r="AI423">
            <v>0</v>
          </cell>
          <cell r="AJ423">
            <v>8.3283582089552244</v>
          </cell>
        </row>
        <row r="424">
          <cell r="A424" t="str">
            <v>Bobby Parnell</v>
          </cell>
          <cell r="G424" t="str">
            <v>RP</v>
          </cell>
          <cell r="I424">
            <v>4</v>
          </cell>
          <cell r="K424">
            <v>-9.58</v>
          </cell>
          <cell r="L424" t="str">
            <v>NYM</v>
          </cell>
          <cell r="M424">
            <v>55</v>
          </cell>
          <cell r="Y424">
            <v>3</v>
          </cell>
          <cell r="Z424">
            <v>2</v>
          </cell>
          <cell r="AA424">
            <v>56</v>
          </cell>
          <cell r="AB424">
            <v>61</v>
          </cell>
          <cell r="AC424">
            <v>4</v>
          </cell>
          <cell r="AD424">
            <v>24</v>
          </cell>
          <cell r="AE424">
            <v>55</v>
          </cell>
          <cell r="AF424">
            <v>3.86</v>
          </cell>
          <cell r="AG424">
            <v>1.518</v>
          </cell>
          <cell r="AH424">
            <v>14</v>
          </cell>
          <cell r="AI424">
            <v>0</v>
          </cell>
          <cell r="AJ424">
            <v>8.8392857142857135</v>
          </cell>
        </row>
        <row r="425">
          <cell r="A425" t="str">
            <v>Boone Logan</v>
          </cell>
          <cell r="G425" t="str">
            <v>RP</v>
          </cell>
          <cell r="I425">
            <v>4</v>
          </cell>
          <cell r="K425">
            <v>-11.77</v>
          </cell>
          <cell r="L425" t="str">
            <v>NYY</v>
          </cell>
          <cell r="M425">
            <v>60</v>
          </cell>
          <cell r="Y425">
            <v>3</v>
          </cell>
          <cell r="Z425">
            <v>0</v>
          </cell>
          <cell r="AA425">
            <v>38</v>
          </cell>
          <cell r="AB425">
            <v>39</v>
          </cell>
          <cell r="AC425">
            <v>3</v>
          </cell>
          <cell r="AD425">
            <v>18</v>
          </cell>
          <cell r="AE425">
            <v>43</v>
          </cell>
          <cell r="AF425">
            <v>3.55</v>
          </cell>
          <cell r="AG425">
            <v>1.5</v>
          </cell>
          <cell r="AH425">
            <v>14</v>
          </cell>
          <cell r="AI425">
            <v>0</v>
          </cell>
          <cell r="AJ425">
            <v>10.184210526315789</v>
          </cell>
        </row>
        <row r="426">
          <cell r="A426" t="str">
            <v>Fautino De Los Santos</v>
          </cell>
          <cell r="G426" t="str">
            <v>RP</v>
          </cell>
          <cell r="I426">
            <v>4</v>
          </cell>
          <cell r="K426">
            <v>-9.61</v>
          </cell>
          <cell r="L426" t="str">
            <v>OAK</v>
          </cell>
          <cell r="M426">
            <v>45</v>
          </cell>
          <cell r="Y426">
            <v>2</v>
          </cell>
          <cell r="Z426">
            <v>4</v>
          </cell>
          <cell r="AA426">
            <v>50</v>
          </cell>
          <cell r="AB426">
            <v>45</v>
          </cell>
          <cell r="AC426">
            <v>5</v>
          </cell>
          <cell r="AD426">
            <v>23</v>
          </cell>
          <cell r="AE426">
            <v>65</v>
          </cell>
          <cell r="AF426">
            <v>3.42</v>
          </cell>
          <cell r="AG426">
            <v>1.36</v>
          </cell>
          <cell r="AH426">
            <v>8</v>
          </cell>
          <cell r="AI426">
            <v>0</v>
          </cell>
          <cell r="AJ426">
            <v>11.700000000000001</v>
          </cell>
        </row>
        <row r="427">
          <cell r="A427" t="str">
            <v>Chris Resop</v>
          </cell>
          <cell r="G427" t="str">
            <v>RP</v>
          </cell>
          <cell r="I427">
            <v>4</v>
          </cell>
          <cell r="K427">
            <v>-13.29</v>
          </cell>
          <cell r="L427" t="str">
            <v>PIT</v>
          </cell>
          <cell r="M427">
            <v>70</v>
          </cell>
          <cell r="Y427">
            <v>3</v>
          </cell>
          <cell r="Z427">
            <v>0</v>
          </cell>
          <cell r="AA427">
            <v>64</v>
          </cell>
          <cell r="AB427">
            <v>55</v>
          </cell>
          <cell r="AC427">
            <v>6</v>
          </cell>
          <cell r="AD427">
            <v>29</v>
          </cell>
          <cell r="AE427">
            <v>68</v>
          </cell>
          <cell r="AF427">
            <v>3.52</v>
          </cell>
          <cell r="AG427">
            <v>1.3129999999999999</v>
          </cell>
          <cell r="AH427">
            <v>5</v>
          </cell>
          <cell r="AI427">
            <v>0</v>
          </cell>
          <cell r="AJ427">
            <v>9.5625</v>
          </cell>
        </row>
        <row r="428">
          <cell r="A428" t="str">
            <v>Javier Lopez</v>
          </cell>
          <cell r="G428" t="str">
            <v>RP</v>
          </cell>
          <cell r="I428">
            <v>4</v>
          </cell>
          <cell r="K428">
            <v>-10.56</v>
          </cell>
          <cell r="L428" t="str">
            <v>SF</v>
          </cell>
          <cell r="M428">
            <v>68</v>
          </cell>
          <cell r="Y428">
            <v>2</v>
          </cell>
          <cell r="Z428">
            <v>0</v>
          </cell>
          <cell r="AA428">
            <v>52</v>
          </cell>
          <cell r="AB428">
            <v>43</v>
          </cell>
          <cell r="AC428">
            <v>1</v>
          </cell>
          <cell r="AD428">
            <v>23</v>
          </cell>
          <cell r="AE428">
            <v>39</v>
          </cell>
          <cell r="AF428">
            <v>3.12</v>
          </cell>
          <cell r="AG428">
            <v>1.2689999999999999</v>
          </cell>
          <cell r="AH428">
            <v>14</v>
          </cell>
          <cell r="AI428">
            <v>0</v>
          </cell>
          <cell r="AJ428">
            <v>6.75</v>
          </cell>
        </row>
        <row r="429">
          <cell r="A429" t="str">
            <v>Jacob McGee</v>
          </cell>
          <cell r="G429" t="str">
            <v>RP</v>
          </cell>
          <cell r="I429">
            <v>4</v>
          </cell>
          <cell r="K429">
            <v>-14.6</v>
          </cell>
          <cell r="L429" t="str">
            <v>TB</v>
          </cell>
          <cell r="M429">
            <v>54</v>
          </cell>
          <cell r="Y429">
            <v>4</v>
          </cell>
          <cell r="Z429">
            <v>1</v>
          </cell>
          <cell r="AA429">
            <v>48</v>
          </cell>
          <cell r="AB429">
            <v>44</v>
          </cell>
          <cell r="AC429">
            <v>6</v>
          </cell>
          <cell r="AD429">
            <v>17</v>
          </cell>
          <cell r="AE429">
            <v>53</v>
          </cell>
          <cell r="AF429">
            <v>3.38</v>
          </cell>
          <cell r="AG429">
            <v>1.2709999999999999</v>
          </cell>
          <cell r="AH429">
            <v>5</v>
          </cell>
          <cell r="AI429">
            <v>0</v>
          </cell>
          <cell r="AJ429">
            <v>9.9375</v>
          </cell>
        </row>
        <row r="430">
          <cell r="A430" t="str">
            <v>Casey Janssen</v>
          </cell>
          <cell r="G430" t="str">
            <v>RP</v>
          </cell>
          <cell r="I430">
            <v>4</v>
          </cell>
          <cell r="K430">
            <v>-6.97</v>
          </cell>
          <cell r="L430" t="str">
            <v>TOR</v>
          </cell>
          <cell r="M430">
            <v>58</v>
          </cell>
          <cell r="Y430">
            <v>4</v>
          </cell>
          <cell r="Z430">
            <v>3</v>
          </cell>
          <cell r="AA430">
            <v>61</v>
          </cell>
          <cell r="AB430">
            <v>56</v>
          </cell>
          <cell r="AC430">
            <v>5</v>
          </cell>
          <cell r="AD430">
            <v>18</v>
          </cell>
          <cell r="AE430">
            <v>64</v>
          </cell>
          <cell r="AF430">
            <v>3.1</v>
          </cell>
          <cell r="AG430">
            <v>1.2130000000000001</v>
          </cell>
          <cell r="AH430">
            <v>11</v>
          </cell>
          <cell r="AI430">
            <v>0</v>
          </cell>
          <cell r="AJ430">
            <v>9.442622950819672</v>
          </cell>
        </row>
        <row r="431">
          <cell r="A431" t="str">
            <v>Brad Lidge</v>
          </cell>
          <cell r="G431" t="str">
            <v>RP</v>
          </cell>
          <cell r="I431">
            <v>4</v>
          </cell>
          <cell r="K431">
            <v>-18.899999999999999</v>
          </cell>
          <cell r="L431" t="str">
            <v>WAS</v>
          </cell>
          <cell r="M431">
            <v>40</v>
          </cell>
          <cell r="Y431">
            <v>1</v>
          </cell>
          <cell r="Z431">
            <v>2</v>
          </cell>
          <cell r="AA431">
            <v>28</v>
          </cell>
          <cell r="AB431">
            <v>23</v>
          </cell>
          <cell r="AC431">
            <v>4</v>
          </cell>
          <cell r="AD431">
            <v>20</v>
          </cell>
          <cell r="AE431">
            <v>35</v>
          </cell>
          <cell r="AF431">
            <v>4.18</v>
          </cell>
          <cell r="AG431">
            <v>1.536</v>
          </cell>
          <cell r="AH431">
            <v>4</v>
          </cell>
          <cell r="AI431">
            <v>0</v>
          </cell>
          <cell r="AJ431">
            <v>11.25</v>
          </cell>
        </row>
        <row r="432">
          <cell r="A432" t="str">
            <v>Troncoso</v>
          </cell>
          <cell r="G432" t="str">
            <v>RP</v>
          </cell>
          <cell r="I432">
            <v>4</v>
          </cell>
          <cell r="L432" t="str">
            <v>LAD</v>
          </cell>
        </row>
        <row r="433">
          <cell r="A433" t="str">
            <v>Aumont</v>
          </cell>
          <cell r="G433" t="str">
            <v>RP</v>
          </cell>
          <cell r="I433">
            <v>4</v>
          </cell>
          <cell r="L433" t="str">
            <v>PHI</v>
          </cell>
        </row>
        <row r="434">
          <cell r="A434" t="str">
            <v>Kuo</v>
          </cell>
          <cell r="G434" t="str">
            <v>RP</v>
          </cell>
          <cell r="I434">
            <v>4</v>
          </cell>
          <cell r="L434" t="str">
            <v>SEA</v>
          </cell>
        </row>
        <row r="435">
          <cell r="A435" t="str">
            <v>Jeffress</v>
          </cell>
          <cell r="G435" t="str">
            <v>RP</v>
          </cell>
          <cell r="I435">
            <v>4</v>
          </cell>
          <cell r="L435" t="str">
            <v>KC</v>
          </cell>
        </row>
        <row r="436">
          <cell r="A436" t="str">
            <v>Perry</v>
          </cell>
          <cell r="G436" t="str">
            <v>RP</v>
          </cell>
          <cell r="I436">
            <v>4</v>
          </cell>
          <cell r="L436" t="str">
            <v>DET</v>
          </cell>
        </row>
        <row r="437">
          <cell r="A437" t="str">
            <v>Craig Breslow</v>
          </cell>
          <cell r="G437" t="str">
            <v>RP</v>
          </cell>
          <cell r="I437">
            <v>5</v>
          </cell>
          <cell r="K437">
            <v>-12.07</v>
          </cell>
          <cell r="L437" t="str">
            <v>ARI</v>
          </cell>
          <cell r="M437">
            <v>69</v>
          </cell>
          <cell r="Y437">
            <v>4</v>
          </cell>
          <cell r="Z437">
            <v>1</v>
          </cell>
          <cell r="AA437">
            <v>60</v>
          </cell>
          <cell r="AB437">
            <v>51</v>
          </cell>
          <cell r="AC437">
            <v>5</v>
          </cell>
          <cell r="AD437">
            <v>23</v>
          </cell>
          <cell r="AE437">
            <v>57</v>
          </cell>
          <cell r="AF437">
            <v>2.85</v>
          </cell>
          <cell r="AG437">
            <v>1.2330000000000001</v>
          </cell>
          <cell r="AH437">
            <v>5</v>
          </cell>
          <cell r="AI437">
            <v>0</v>
          </cell>
          <cell r="AJ437">
            <v>8.5499999999999989</v>
          </cell>
        </row>
        <row r="438">
          <cell r="A438" t="str">
            <v>Troy Patton</v>
          </cell>
          <cell r="G438" t="str">
            <v>RP</v>
          </cell>
          <cell r="I438">
            <v>5</v>
          </cell>
          <cell r="K438">
            <v>-14.65</v>
          </cell>
          <cell r="L438" t="str">
            <v>BAL</v>
          </cell>
          <cell r="M438">
            <v>45</v>
          </cell>
          <cell r="Y438">
            <v>3</v>
          </cell>
          <cell r="Z438">
            <v>0</v>
          </cell>
          <cell r="AA438">
            <v>77</v>
          </cell>
          <cell r="AB438">
            <v>75</v>
          </cell>
          <cell r="AC438">
            <v>6</v>
          </cell>
          <cell r="AD438">
            <v>20</v>
          </cell>
          <cell r="AE438">
            <v>53</v>
          </cell>
          <cell r="AF438">
            <v>3.51</v>
          </cell>
          <cell r="AG438">
            <v>1.234</v>
          </cell>
          <cell r="AH438">
            <v>5</v>
          </cell>
          <cell r="AI438">
            <v>0</v>
          </cell>
          <cell r="AJ438">
            <v>6.1948051948051948</v>
          </cell>
        </row>
        <row r="439">
          <cell r="A439" t="str">
            <v>Franklin Morales</v>
          </cell>
          <cell r="G439" t="str">
            <v>RP</v>
          </cell>
          <cell r="I439">
            <v>5</v>
          </cell>
          <cell r="K439">
            <v>-16.29</v>
          </cell>
          <cell r="L439" t="str">
            <v>BOS</v>
          </cell>
          <cell r="M439">
            <v>52</v>
          </cell>
          <cell r="Y439">
            <v>2</v>
          </cell>
          <cell r="Z439">
            <v>0</v>
          </cell>
          <cell r="AA439">
            <v>47</v>
          </cell>
          <cell r="AB439">
            <v>43</v>
          </cell>
          <cell r="AC439">
            <v>5</v>
          </cell>
          <cell r="AD439">
            <v>21</v>
          </cell>
          <cell r="AE439">
            <v>44</v>
          </cell>
          <cell r="AF439">
            <v>3.83</v>
          </cell>
          <cell r="AG439">
            <v>1.3620000000000001</v>
          </cell>
          <cell r="AH439">
            <v>7</v>
          </cell>
          <cell r="AI439">
            <v>0</v>
          </cell>
          <cell r="AJ439">
            <v>8.4255319148936181</v>
          </cell>
        </row>
        <row r="440">
          <cell r="A440" t="str">
            <v>Jose Arredondo</v>
          </cell>
          <cell r="G440" t="str">
            <v>RP</v>
          </cell>
          <cell r="I440">
            <v>5</v>
          </cell>
          <cell r="K440">
            <v>-19.440000000000001</v>
          </cell>
          <cell r="L440" t="str">
            <v>CIN</v>
          </cell>
          <cell r="M440">
            <v>49</v>
          </cell>
          <cell r="Y440">
            <v>3</v>
          </cell>
          <cell r="Z440">
            <v>0</v>
          </cell>
          <cell r="AA440">
            <v>52</v>
          </cell>
          <cell r="AB440">
            <v>44</v>
          </cell>
          <cell r="AC440">
            <v>5</v>
          </cell>
          <cell r="AD440">
            <v>27</v>
          </cell>
          <cell r="AE440">
            <v>49</v>
          </cell>
          <cell r="AF440">
            <v>3.63</v>
          </cell>
          <cell r="AG440">
            <v>1.365</v>
          </cell>
          <cell r="AH440">
            <v>0</v>
          </cell>
          <cell r="AI440">
            <v>0</v>
          </cell>
          <cell r="AJ440">
            <v>8.4807692307692299</v>
          </cell>
        </row>
        <row r="441">
          <cell r="A441" t="str">
            <v>Dan Schlereth</v>
          </cell>
          <cell r="G441" t="str">
            <v>RP</v>
          </cell>
          <cell r="I441">
            <v>5</v>
          </cell>
          <cell r="K441">
            <v>-15.27</v>
          </cell>
          <cell r="L441" t="str">
            <v>DET</v>
          </cell>
          <cell r="M441">
            <v>53</v>
          </cell>
          <cell r="Y441">
            <v>1</v>
          </cell>
          <cell r="Z441">
            <v>0</v>
          </cell>
          <cell r="AA441">
            <v>51</v>
          </cell>
          <cell r="AB441">
            <v>38</v>
          </cell>
          <cell r="AC441">
            <v>4</v>
          </cell>
          <cell r="AD441">
            <v>26</v>
          </cell>
          <cell r="AE441">
            <v>42</v>
          </cell>
          <cell r="AF441">
            <v>3.88</v>
          </cell>
          <cell r="AG441">
            <v>1.2549999999999999</v>
          </cell>
          <cell r="AH441">
            <v>9</v>
          </cell>
          <cell r="AI441">
            <v>0</v>
          </cell>
          <cell r="AJ441">
            <v>7.4117647058823524</v>
          </cell>
        </row>
        <row r="442">
          <cell r="A442" t="str">
            <v>Todd Coffey</v>
          </cell>
          <cell r="G442" t="str">
            <v>RP</v>
          </cell>
          <cell r="I442">
            <v>5</v>
          </cell>
          <cell r="K442">
            <v>-17.87</v>
          </cell>
          <cell r="L442" t="str">
            <v>LAD</v>
          </cell>
          <cell r="M442">
            <v>70</v>
          </cell>
          <cell r="Y442">
            <v>4</v>
          </cell>
          <cell r="Z442">
            <v>0</v>
          </cell>
          <cell r="AA442">
            <v>61</v>
          </cell>
          <cell r="AB442">
            <v>60</v>
          </cell>
          <cell r="AC442">
            <v>5</v>
          </cell>
          <cell r="AD442">
            <v>21</v>
          </cell>
          <cell r="AE442">
            <v>47</v>
          </cell>
          <cell r="AF442">
            <v>4.13</v>
          </cell>
          <cell r="AG442">
            <v>1.3280000000000001</v>
          </cell>
          <cell r="AH442">
            <v>5</v>
          </cell>
          <cell r="AI442">
            <v>0</v>
          </cell>
          <cell r="AJ442">
            <v>6.9344262295081966</v>
          </cell>
        </row>
        <row r="443">
          <cell r="A443" t="str">
            <v>Tim Byrdak</v>
          </cell>
          <cell r="G443" t="str">
            <v>RP</v>
          </cell>
          <cell r="I443">
            <v>5</v>
          </cell>
          <cell r="K443">
            <v>-17.07</v>
          </cell>
          <cell r="L443" t="str">
            <v>NYM</v>
          </cell>
          <cell r="M443">
            <v>70</v>
          </cell>
          <cell r="Y443">
            <v>1</v>
          </cell>
          <cell r="Z443">
            <v>0</v>
          </cell>
          <cell r="AA443">
            <v>38</v>
          </cell>
          <cell r="AB443">
            <v>39</v>
          </cell>
          <cell r="AC443">
            <v>5</v>
          </cell>
          <cell r="AD443">
            <v>21</v>
          </cell>
          <cell r="AE443">
            <v>53</v>
          </cell>
          <cell r="AF443">
            <v>4.03</v>
          </cell>
          <cell r="AG443">
            <v>1.579</v>
          </cell>
          <cell r="AH443">
            <v>5</v>
          </cell>
          <cell r="AI443">
            <v>0</v>
          </cell>
          <cell r="AJ443">
            <v>12.552631578947368</v>
          </cell>
        </row>
        <row r="444">
          <cell r="A444" t="str">
            <v>Chris Leroux</v>
          </cell>
          <cell r="G444" t="str">
            <v>RP</v>
          </cell>
          <cell r="I444">
            <v>5</v>
          </cell>
          <cell r="K444">
            <v>-14.2</v>
          </cell>
          <cell r="L444" t="str">
            <v>PIT</v>
          </cell>
          <cell r="M444">
            <v>51</v>
          </cell>
          <cell r="Y444">
            <v>3</v>
          </cell>
          <cell r="Z444">
            <v>2</v>
          </cell>
          <cell r="AA444">
            <v>53</v>
          </cell>
          <cell r="AB444">
            <v>45</v>
          </cell>
          <cell r="AC444">
            <v>2</v>
          </cell>
          <cell r="AD444">
            <v>19</v>
          </cell>
          <cell r="AE444">
            <v>49</v>
          </cell>
          <cell r="AF444">
            <v>2.89</v>
          </cell>
          <cell r="AG444">
            <v>1.208</v>
          </cell>
          <cell r="AH444">
            <v>3</v>
          </cell>
          <cell r="AI444">
            <v>0</v>
          </cell>
          <cell r="AJ444">
            <v>8.3207547169811313</v>
          </cell>
        </row>
        <row r="445">
          <cell r="A445" t="str">
            <v>Shawn Kelley</v>
          </cell>
          <cell r="G445" t="str">
            <v>RP</v>
          </cell>
          <cell r="I445">
            <v>5</v>
          </cell>
          <cell r="K445">
            <v>-13.99</v>
          </cell>
          <cell r="L445" t="str">
            <v>SEA</v>
          </cell>
          <cell r="M445">
            <v>45</v>
          </cell>
          <cell r="Y445">
            <v>3</v>
          </cell>
          <cell r="Z445">
            <v>0</v>
          </cell>
          <cell r="AA445">
            <v>49</v>
          </cell>
          <cell r="AB445">
            <v>46</v>
          </cell>
          <cell r="AC445">
            <v>5</v>
          </cell>
          <cell r="AD445">
            <v>10</v>
          </cell>
          <cell r="AE445">
            <v>44</v>
          </cell>
          <cell r="AF445">
            <v>2.76</v>
          </cell>
          <cell r="AG445">
            <v>1.143</v>
          </cell>
          <cell r="AH445">
            <v>6</v>
          </cell>
          <cell r="AI445">
            <v>0</v>
          </cell>
          <cell r="AJ445">
            <v>8.0816326530612237</v>
          </cell>
        </row>
        <row r="446">
          <cell r="A446" t="str">
            <v>Santiago Casilla</v>
          </cell>
          <cell r="G446" t="str">
            <v>RP</v>
          </cell>
          <cell r="I446">
            <v>5</v>
          </cell>
          <cell r="K446">
            <v>-11.26</v>
          </cell>
          <cell r="L446" t="str">
            <v>SF</v>
          </cell>
          <cell r="M446">
            <v>54</v>
          </cell>
          <cell r="Y446">
            <v>4</v>
          </cell>
          <cell r="Z446">
            <v>2</v>
          </cell>
          <cell r="AA446">
            <v>56</v>
          </cell>
          <cell r="AB446">
            <v>43</v>
          </cell>
          <cell r="AC446">
            <v>2</v>
          </cell>
          <cell r="AD446">
            <v>27</v>
          </cell>
          <cell r="AE446">
            <v>51</v>
          </cell>
          <cell r="AF446">
            <v>2.41</v>
          </cell>
          <cell r="AG446">
            <v>1.25</v>
          </cell>
          <cell r="AH446">
            <v>5</v>
          </cell>
          <cell r="AI446">
            <v>0</v>
          </cell>
          <cell r="AJ446">
            <v>8.1964285714285712</v>
          </cell>
        </row>
        <row r="447">
          <cell r="A447" t="str">
            <v>Kyle McClellan</v>
          </cell>
          <cell r="G447" t="str">
            <v>RP</v>
          </cell>
          <cell r="I447">
            <v>5</v>
          </cell>
          <cell r="K447">
            <v>-18.23</v>
          </cell>
          <cell r="L447" t="str">
            <v>STL</v>
          </cell>
          <cell r="M447">
            <v>65</v>
          </cell>
          <cell r="Y447">
            <v>2</v>
          </cell>
          <cell r="Z447">
            <v>0</v>
          </cell>
          <cell r="AA447">
            <v>68</v>
          </cell>
          <cell r="AB447">
            <v>64</v>
          </cell>
          <cell r="AC447">
            <v>11</v>
          </cell>
          <cell r="AD447">
            <v>37</v>
          </cell>
          <cell r="AE447">
            <v>54</v>
          </cell>
          <cell r="AF447">
            <v>4.24</v>
          </cell>
          <cell r="AG447">
            <v>1.4850000000000001</v>
          </cell>
          <cell r="AH447">
            <v>4</v>
          </cell>
          <cell r="AI447">
            <v>0</v>
          </cell>
          <cell r="AJ447">
            <v>7.1470588235294112</v>
          </cell>
        </row>
        <row r="448">
          <cell r="A448" t="str">
            <v>J.P. Howell</v>
          </cell>
          <cell r="G448" t="str">
            <v>RP</v>
          </cell>
          <cell r="I448">
            <v>5</v>
          </cell>
          <cell r="K448">
            <v>-15.15</v>
          </cell>
          <cell r="L448" t="str">
            <v>TB</v>
          </cell>
          <cell r="M448">
            <v>63</v>
          </cell>
          <cell r="Y448">
            <v>4</v>
          </cell>
          <cell r="Z448">
            <v>1</v>
          </cell>
          <cell r="AA448">
            <v>55</v>
          </cell>
          <cell r="AB448">
            <v>48</v>
          </cell>
          <cell r="AC448">
            <v>6</v>
          </cell>
          <cell r="AD448">
            <v>22</v>
          </cell>
          <cell r="AE448">
            <v>53</v>
          </cell>
          <cell r="AF448">
            <v>3.44</v>
          </cell>
          <cell r="AG448">
            <v>1.2729999999999999</v>
          </cell>
          <cell r="AH448">
            <v>4</v>
          </cell>
          <cell r="AI448">
            <v>0</v>
          </cell>
          <cell r="AJ448">
            <v>8.672727272727272</v>
          </cell>
        </row>
        <row r="449">
          <cell r="A449" t="str">
            <v>Darren Oliver</v>
          </cell>
          <cell r="G449" t="str">
            <v>RP</v>
          </cell>
          <cell r="I449">
            <v>5</v>
          </cell>
          <cell r="K449">
            <v>-14.58</v>
          </cell>
          <cell r="L449" t="str">
            <v>TOR</v>
          </cell>
          <cell r="M449">
            <v>60</v>
          </cell>
          <cell r="Y449">
            <v>3</v>
          </cell>
          <cell r="Z449">
            <v>0</v>
          </cell>
          <cell r="AA449">
            <v>45</v>
          </cell>
          <cell r="AB449">
            <v>35</v>
          </cell>
          <cell r="AC449">
            <v>3</v>
          </cell>
          <cell r="AD449">
            <v>13</v>
          </cell>
          <cell r="AE449">
            <v>39</v>
          </cell>
          <cell r="AF449">
            <v>3.2</v>
          </cell>
          <cell r="AG449">
            <v>1.0669999999999999</v>
          </cell>
          <cell r="AH449">
            <v>8</v>
          </cell>
          <cell r="AI449">
            <v>0</v>
          </cell>
          <cell r="AJ449">
            <v>7.8000000000000007</v>
          </cell>
        </row>
        <row r="450">
          <cell r="A450" t="str">
            <v>Henry Alberto Rodriguez</v>
          </cell>
          <cell r="G450" t="str">
            <v>RP</v>
          </cell>
          <cell r="I450">
            <v>5</v>
          </cell>
          <cell r="K450">
            <v>-7.87</v>
          </cell>
          <cell r="L450" t="str">
            <v>WAS</v>
          </cell>
          <cell r="M450">
            <v>63</v>
          </cell>
          <cell r="Y450">
            <v>4</v>
          </cell>
          <cell r="Z450">
            <v>1</v>
          </cell>
          <cell r="AA450">
            <v>66</v>
          </cell>
          <cell r="AB450">
            <v>51</v>
          </cell>
          <cell r="AC450">
            <v>2</v>
          </cell>
          <cell r="AD450">
            <v>36</v>
          </cell>
          <cell r="AE450">
            <v>73</v>
          </cell>
          <cell r="AF450">
            <v>3</v>
          </cell>
          <cell r="AG450">
            <v>1.3180000000000001</v>
          </cell>
          <cell r="AH450">
            <v>9</v>
          </cell>
          <cell r="AI450">
            <v>0</v>
          </cell>
          <cell r="AJ450">
            <v>9.9545454545454533</v>
          </cell>
        </row>
        <row r="451">
          <cell r="A451" t="str">
            <v>Alfredo Simon</v>
          </cell>
          <cell r="G451" t="str">
            <v>RP</v>
          </cell>
          <cell r="I451">
            <v>6</v>
          </cell>
          <cell r="K451">
            <v>-16.829999999999998</v>
          </cell>
          <cell r="L451" t="str">
            <v>BAL</v>
          </cell>
          <cell r="M451">
            <v>20</v>
          </cell>
          <cell r="Y451">
            <v>3</v>
          </cell>
          <cell r="Z451">
            <v>0</v>
          </cell>
          <cell r="AA451">
            <v>65</v>
          </cell>
          <cell r="AB451">
            <v>73</v>
          </cell>
          <cell r="AC451">
            <v>9</v>
          </cell>
          <cell r="AD451">
            <v>24</v>
          </cell>
          <cell r="AE451">
            <v>48</v>
          </cell>
          <cell r="AF451">
            <v>4.9800000000000004</v>
          </cell>
          <cell r="AG451">
            <v>1.492</v>
          </cell>
          <cell r="AH451">
            <v>2</v>
          </cell>
          <cell r="AI451">
            <v>4</v>
          </cell>
          <cell r="AJ451">
            <v>6.6461538461538465</v>
          </cell>
        </row>
        <row r="452">
          <cell r="A452" t="str">
            <v>Jesse Litsch</v>
          </cell>
          <cell r="G452" t="str">
            <v>RP</v>
          </cell>
          <cell r="I452">
            <v>6</v>
          </cell>
          <cell r="K452">
            <v>-12.39</v>
          </cell>
          <cell r="L452" t="str">
            <v>TOR</v>
          </cell>
          <cell r="M452">
            <v>22</v>
          </cell>
          <cell r="Y452">
            <v>6</v>
          </cell>
          <cell r="Z452">
            <v>0</v>
          </cell>
          <cell r="AA452">
            <v>82</v>
          </cell>
          <cell r="AB452">
            <v>82</v>
          </cell>
          <cell r="AC452">
            <v>11</v>
          </cell>
          <cell r="AD452">
            <v>26</v>
          </cell>
          <cell r="AE452">
            <v>55</v>
          </cell>
          <cell r="AF452">
            <v>4.3899999999999997</v>
          </cell>
          <cell r="AG452">
            <v>1.3169999999999999</v>
          </cell>
          <cell r="AH452">
            <v>0</v>
          </cell>
          <cell r="AI452">
            <v>6</v>
          </cell>
          <cell r="AJ452">
            <v>6.036585365853659</v>
          </cell>
        </row>
        <row r="453">
          <cell r="A453" t="str">
            <v>Lyle Overbay</v>
          </cell>
          <cell r="G453" t="str">
            <v xml:space="preserve">1B   </v>
          </cell>
          <cell r="K453">
            <v>-10.23</v>
          </cell>
          <cell r="L453" t="str">
            <v>ARI</v>
          </cell>
          <cell r="M453">
            <v>80</v>
          </cell>
          <cell r="N453">
            <v>267</v>
          </cell>
          <cell r="O453">
            <v>65</v>
          </cell>
          <cell r="P453">
            <v>8</v>
          </cell>
          <cell r="Q453">
            <v>34</v>
          </cell>
          <cell r="R453">
            <v>34</v>
          </cell>
          <cell r="S453">
            <v>1</v>
          </cell>
          <cell r="T453">
            <v>66</v>
          </cell>
          <cell r="U453">
            <v>0.24299999999999999</v>
          </cell>
          <cell r="V453">
            <v>0.40400000000000003</v>
          </cell>
          <cell r="W453">
            <v>0.33400000000000002</v>
          </cell>
          <cell r="X453">
            <v>0.73799999999999999</v>
          </cell>
        </row>
        <row r="454">
          <cell r="A454" t="str">
            <v>Geoff Blum</v>
          </cell>
          <cell r="G454" t="str">
            <v xml:space="preserve">3B   </v>
          </cell>
          <cell r="K454">
            <v>-15.28</v>
          </cell>
          <cell r="L454" t="str">
            <v>ARI</v>
          </cell>
          <cell r="M454">
            <v>63</v>
          </cell>
          <cell r="N454">
            <v>155</v>
          </cell>
          <cell r="O454">
            <v>39</v>
          </cell>
          <cell r="P454">
            <v>4</v>
          </cell>
          <cell r="Q454">
            <v>21</v>
          </cell>
          <cell r="R454">
            <v>17</v>
          </cell>
          <cell r="S454">
            <v>0</v>
          </cell>
          <cell r="U454">
            <v>0.252</v>
          </cell>
          <cell r="V454">
            <v>0.374</v>
          </cell>
          <cell r="W454">
            <v>0.308</v>
          </cell>
          <cell r="X454">
            <v>0.68199999999999994</v>
          </cell>
        </row>
        <row r="455">
          <cell r="A455" t="str">
            <v>Henry Blanco</v>
          </cell>
          <cell r="G455" t="str">
            <v xml:space="preserve">C    </v>
          </cell>
          <cell r="K455">
            <v>-16.2</v>
          </cell>
          <cell r="L455" t="str">
            <v>ARI</v>
          </cell>
          <cell r="M455">
            <v>46</v>
          </cell>
          <cell r="N455">
            <v>127</v>
          </cell>
          <cell r="O455">
            <v>30</v>
          </cell>
          <cell r="P455">
            <v>6</v>
          </cell>
          <cell r="Q455">
            <v>12</v>
          </cell>
          <cell r="R455">
            <v>13</v>
          </cell>
          <cell r="S455">
            <v>0</v>
          </cell>
          <cell r="U455">
            <v>0.23599999999999999</v>
          </cell>
          <cell r="V455">
            <v>0.41699999999999998</v>
          </cell>
          <cell r="W455">
            <v>0.312</v>
          </cell>
          <cell r="X455">
            <v>0.72899999999999998</v>
          </cell>
        </row>
        <row r="456">
          <cell r="A456" t="str">
            <v>Craig Tatum</v>
          </cell>
          <cell r="G456" t="str">
            <v xml:space="preserve">C    </v>
          </cell>
          <cell r="K456">
            <v>-20.29</v>
          </cell>
          <cell r="L456" t="str">
            <v>ARI</v>
          </cell>
          <cell r="M456">
            <v>48</v>
          </cell>
          <cell r="N456">
            <v>139</v>
          </cell>
          <cell r="O456">
            <v>32</v>
          </cell>
          <cell r="P456">
            <v>1</v>
          </cell>
          <cell r="Q456">
            <v>12</v>
          </cell>
          <cell r="R456">
            <v>12</v>
          </cell>
          <cell r="S456">
            <v>0</v>
          </cell>
          <cell r="U456">
            <v>0.23</v>
          </cell>
          <cell r="V456">
            <v>0.29499999999999998</v>
          </cell>
          <cell r="W456">
            <v>0.29099999999999998</v>
          </cell>
          <cell r="X456">
            <v>0.58599999999999997</v>
          </cell>
        </row>
        <row r="457">
          <cell r="A457" t="str">
            <v>Gerardo Parra</v>
          </cell>
          <cell r="G457" t="str">
            <v xml:space="preserve">OF   </v>
          </cell>
          <cell r="K457">
            <v>-3.32</v>
          </cell>
          <cell r="L457" t="str">
            <v>ARI</v>
          </cell>
          <cell r="M457">
            <v>111</v>
          </cell>
          <cell r="N457">
            <v>347</v>
          </cell>
          <cell r="O457">
            <v>98</v>
          </cell>
          <cell r="P457">
            <v>6</v>
          </cell>
          <cell r="Q457">
            <v>35</v>
          </cell>
          <cell r="R457">
            <v>39</v>
          </cell>
          <cell r="S457">
            <v>8</v>
          </cell>
          <cell r="T457">
            <v>51</v>
          </cell>
          <cell r="U457">
            <v>0.28199999999999997</v>
          </cell>
          <cell r="V457">
            <v>0.41799999999999998</v>
          </cell>
          <cell r="W457">
            <v>0.33900000000000002</v>
          </cell>
          <cell r="X457">
            <v>0.75700000000000001</v>
          </cell>
        </row>
        <row r="458">
          <cell r="A458" t="str">
            <v>Cole Gillespie</v>
          </cell>
          <cell r="G458" t="str">
            <v xml:space="preserve">OF   </v>
          </cell>
          <cell r="K458">
            <v>-5.33</v>
          </cell>
          <cell r="L458" t="str">
            <v>ARI</v>
          </cell>
          <cell r="M458">
            <v>69</v>
          </cell>
          <cell r="N458">
            <v>232</v>
          </cell>
          <cell r="O458">
            <v>61</v>
          </cell>
          <cell r="P458">
            <v>6</v>
          </cell>
          <cell r="Q458">
            <v>34</v>
          </cell>
          <cell r="R458">
            <v>40</v>
          </cell>
          <cell r="S458">
            <v>8</v>
          </cell>
          <cell r="U458">
            <v>0.26300000000000001</v>
          </cell>
          <cell r="V458">
            <v>0.43099999999999999</v>
          </cell>
          <cell r="W458">
            <v>0.35</v>
          </cell>
          <cell r="X458">
            <v>0.78099999999999992</v>
          </cell>
        </row>
        <row r="459">
          <cell r="A459" t="str">
            <v>Joe Saunders</v>
          </cell>
          <cell r="G459" t="str">
            <v>P</v>
          </cell>
          <cell r="K459">
            <v>0.37</v>
          </cell>
          <cell r="L459" t="str">
            <v>ARI</v>
          </cell>
          <cell r="M459">
            <v>32</v>
          </cell>
          <cell r="Y459">
            <v>11</v>
          </cell>
          <cell r="Z459">
            <v>0</v>
          </cell>
          <cell r="AA459">
            <v>195</v>
          </cell>
          <cell r="AB459">
            <v>205</v>
          </cell>
          <cell r="AC459">
            <v>28</v>
          </cell>
          <cell r="AD459">
            <v>69</v>
          </cell>
          <cell r="AE459">
            <v>110</v>
          </cell>
          <cell r="AF459">
            <v>4.66</v>
          </cell>
          <cell r="AG459">
            <v>1.405</v>
          </cell>
          <cell r="AH459">
            <v>0</v>
          </cell>
          <cell r="AI459">
            <v>13</v>
          </cell>
          <cell r="AJ459">
            <v>5.0769230769230766</v>
          </cell>
        </row>
        <row r="460">
          <cell r="A460" t="str">
            <v>Wade Miley</v>
          </cell>
          <cell r="G460" t="str">
            <v>P</v>
          </cell>
          <cell r="K460">
            <v>-14.34</v>
          </cell>
          <cell r="L460" t="str">
            <v>ARI</v>
          </cell>
          <cell r="M460">
            <v>12</v>
          </cell>
          <cell r="Y460">
            <v>3</v>
          </cell>
          <cell r="Z460">
            <v>0</v>
          </cell>
          <cell r="AA460">
            <v>67</v>
          </cell>
          <cell r="AB460">
            <v>76</v>
          </cell>
          <cell r="AC460">
            <v>8</v>
          </cell>
          <cell r="AD460">
            <v>27</v>
          </cell>
          <cell r="AE460">
            <v>43</v>
          </cell>
          <cell r="AF460">
            <v>4.43</v>
          </cell>
          <cell r="AG460">
            <v>1.5369999999999999</v>
          </cell>
          <cell r="AH460">
            <v>2</v>
          </cell>
          <cell r="AI460">
            <v>5</v>
          </cell>
          <cell r="AJ460">
            <v>5.7761194029850742</v>
          </cell>
        </row>
        <row r="461">
          <cell r="A461" t="str">
            <v>Willie Bloomquist</v>
          </cell>
          <cell r="G461" t="str">
            <v xml:space="preserve">SS   </v>
          </cell>
          <cell r="K461">
            <v>-7.87</v>
          </cell>
          <cell r="L461" t="str">
            <v>ARI</v>
          </cell>
          <cell r="M461">
            <v>94</v>
          </cell>
          <cell r="N461">
            <v>310</v>
          </cell>
          <cell r="O461">
            <v>82</v>
          </cell>
          <cell r="P461">
            <v>3</v>
          </cell>
          <cell r="Q461">
            <v>24</v>
          </cell>
          <cell r="R461">
            <v>41</v>
          </cell>
          <cell r="S461">
            <v>16</v>
          </cell>
          <cell r="T461">
            <v>48</v>
          </cell>
          <cell r="U461">
            <v>0.26500000000000001</v>
          </cell>
          <cell r="V461">
            <v>0.34499999999999997</v>
          </cell>
          <cell r="W461">
            <v>0.31</v>
          </cell>
          <cell r="X461">
            <v>0.65500000000000003</v>
          </cell>
        </row>
        <row r="462">
          <cell r="A462" t="str">
            <v>John McDonald</v>
          </cell>
          <cell r="G462" t="str">
            <v xml:space="preserve">SS   </v>
          </cell>
          <cell r="K462">
            <v>-15.6</v>
          </cell>
          <cell r="L462" t="str">
            <v>ARI</v>
          </cell>
          <cell r="M462">
            <v>75</v>
          </cell>
          <cell r="N462">
            <v>189</v>
          </cell>
          <cell r="O462">
            <v>45</v>
          </cell>
          <cell r="P462">
            <v>4</v>
          </cell>
          <cell r="Q462">
            <v>21</v>
          </cell>
          <cell r="R462">
            <v>23</v>
          </cell>
          <cell r="S462">
            <v>3</v>
          </cell>
          <cell r="T462">
            <v>23</v>
          </cell>
          <cell r="U462">
            <v>0.23799999999999999</v>
          </cell>
          <cell r="V462">
            <v>0.36</v>
          </cell>
          <cell r="W462">
            <v>0.28799999999999998</v>
          </cell>
          <cell r="X462">
            <v>0.64799999999999991</v>
          </cell>
        </row>
        <row r="463">
          <cell r="A463" t="str">
            <v>Dave Ross</v>
          </cell>
          <cell r="G463" t="str">
            <v xml:space="preserve">C    </v>
          </cell>
          <cell r="K463">
            <v>-11.95</v>
          </cell>
          <cell r="L463" t="str">
            <v>ATL</v>
          </cell>
          <cell r="M463">
            <v>53</v>
          </cell>
          <cell r="N463">
            <v>135</v>
          </cell>
          <cell r="O463">
            <v>37</v>
          </cell>
          <cell r="P463">
            <v>5</v>
          </cell>
          <cell r="Q463">
            <v>24</v>
          </cell>
          <cell r="R463">
            <v>15</v>
          </cell>
          <cell r="S463">
            <v>0</v>
          </cell>
          <cell r="U463">
            <v>0.27400000000000002</v>
          </cell>
          <cell r="V463">
            <v>0.45900000000000002</v>
          </cell>
          <cell r="W463">
            <v>0.36299999999999999</v>
          </cell>
          <cell r="X463">
            <v>0.82200000000000006</v>
          </cell>
        </row>
        <row r="464">
          <cell r="A464" t="str">
            <v>Jose Constanza</v>
          </cell>
          <cell r="G464" t="str">
            <v xml:space="preserve">OF   </v>
          </cell>
          <cell r="K464">
            <v>-9.26</v>
          </cell>
          <cell r="L464" t="str">
            <v>ATL</v>
          </cell>
          <cell r="M464">
            <v>54</v>
          </cell>
          <cell r="N464">
            <v>177</v>
          </cell>
          <cell r="O464">
            <v>52</v>
          </cell>
          <cell r="P464">
            <v>1</v>
          </cell>
          <cell r="Q464">
            <v>14</v>
          </cell>
          <cell r="R464">
            <v>29</v>
          </cell>
          <cell r="S464">
            <v>12</v>
          </cell>
          <cell r="U464">
            <v>0.29399999999999998</v>
          </cell>
          <cell r="V464">
            <v>0.35599999999999998</v>
          </cell>
          <cell r="W464">
            <v>0.33900000000000002</v>
          </cell>
          <cell r="X464">
            <v>0.69500000000000006</v>
          </cell>
        </row>
        <row r="465">
          <cell r="A465" t="str">
            <v>Matt Diaz</v>
          </cell>
          <cell r="G465" t="str">
            <v xml:space="preserve">OF   </v>
          </cell>
          <cell r="K465">
            <v>-10.57</v>
          </cell>
          <cell r="L465" t="str">
            <v>ATL</v>
          </cell>
          <cell r="M465">
            <v>96</v>
          </cell>
          <cell r="N465">
            <v>235</v>
          </cell>
          <cell r="O465">
            <v>64</v>
          </cell>
          <cell r="P465">
            <v>4</v>
          </cell>
          <cell r="Q465">
            <v>27</v>
          </cell>
          <cell r="R465">
            <v>24</v>
          </cell>
          <cell r="S465">
            <v>5</v>
          </cell>
          <cell r="T465">
            <v>40</v>
          </cell>
          <cell r="U465">
            <v>0.27200000000000002</v>
          </cell>
          <cell r="V465">
            <v>0.39100000000000001</v>
          </cell>
          <cell r="W465">
            <v>0.314</v>
          </cell>
          <cell r="X465">
            <v>0.70500000000000007</v>
          </cell>
        </row>
        <row r="466">
          <cell r="A466" t="str">
            <v>Eric Hinske</v>
          </cell>
          <cell r="G466" t="str">
            <v xml:space="preserve">OF   </v>
          </cell>
          <cell r="K466">
            <v>-10.85</v>
          </cell>
          <cell r="L466" t="str">
            <v>ATL</v>
          </cell>
          <cell r="M466">
            <v>112</v>
          </cell>
          <cell r="N466">
            <v>231</v>
          </cell>
          <cell r="O466">
            <v>56</v>
          </cell>
          <cell r="P466">
            <v>9</v>
          </cell>
          <cell r="Q466">
            <v>33</v>
          </cell>
          <cell r="R466">
            <v>28</v>
          </cell>
          <cell r="S466">
            <v>0</v>
          </cell>
          <cell r="T466">
            <v>63</v>
          </cell>
          <cell r="U466">
            <v>0.24199999999999999</v>
          </cell>
          <cell r="V466">
            <v>0.41599999999999998</v>
          </cell>
          <cell r="W466">
            <v>0.33300000000000002</v>
          </cell>
          <cell r="X466">
            <v>0.749</v>
          </cell>
        </row>
        <row r="467">
          <cell r="A467" t="str">
            <v>Kris Medlen</v>
          </cell>
          <cell r="G467" t="str">
            <v>P</v>
          </cell>
          <cell r="K467">
            <v>-10.86</v>
          </cell>
          <cell r="L467" t="str">
            <v>ATL</v>
          </cell>
          <cell r="M467">
            <v>54</v>
          </cell>
          <cell r="Y467">
            <v>3</v>
          </cell>
          <cell r="Z467">
            <v>0</v>
          </cell>
          <cell r="AA467">
            <v>78</v>
          </cell>
          <cell r="AB467">
            <v>75</v>
          </cell>
          <cell r="AC467">
            <v>8</v>
          </cell>
          <cell r="AD467">
            <v>23</v>
          </cell>
          <cell r="AE467">
            <v>80</v>
          </cell>
          <cell r="AF467">
            <v>4.04</v>
          </cell>
          <cell r="AG467">
            <v>1.256</v>
          </cell>
          <cell r="AH467">
            <v>9</v>
          </cell>
          <cell r="AI467">
            <v>0</v>
          </cell>
          <cell r="AJ467">
            <v>9.2307692307692299</v>
          </cell>
        </row>
        <row r="468">
          <cell r="A468" t="str">
            <v>Cristhian Martinez</v>
          </cell>
          <cell r="G468" t="str">
            <v>P</v>
          </cell>
          <cell r="K468">
            <v>-17.68</v>
          </cell>
          <cell r="L468" t="str">
            <v>ATL</v>
          </cell>
          <cell r="M468">
            <v>32</v>
          </cell>
          <cell r="Y468">
            <v>1</v>
          </cell>
          <cell r="Z468">
            <v>0</v>
          </cell>
          <cell r="AA468">
            <v>52</v>
          </cell>
          <cell r="AB468">
            <v>42</v>
          </cell>
          <cell r="AC468">
            <v>5</v>
          </cell>
          <cell r="AD468">
            <v>13</v>
          </cell>
          <cell r="AE468">
            <v>39</v>
          </cell>
          <cell r="AF468">
            <v>3.81</v>
          </cell>
          <cell r="AG468">
            <v>1.0580000000000001</v>
          </cell>
          <cell r="AH468">
            <v>5</v>
          </cell>
          <cell r="AI468">
            <v>0</v>
          </cell>
          <cell r="AJ468">
            <v>6.75</v>
          </cell>
        </row>
        <row r="469">
          <cell r="A469" t="str">
            <v>Tyler Pastornicky</v>
          </cell>
          <cell r="G469" t="str">
            <v xml:space="preserve">SS   </v>
          </cell>
          <cell r="K469">
            <v>-3.25</v>
          </cell>
          <cell r="L469" t="str">
            <v>ATL</v>
          </cell>
          <cell r="M469">
            <v>86</v>
          </cell>
          <cell r="N469">
            <v>328</v>
          </cell>
          <cell r="O469">
            <v>89</v>
          </cell>
          <cell r="P469">
            <v>4</v>
          </cell>
          <cell r="Q469">
            <v>32</v>
          </cell>
          <cell r="R469">
            <v>47</v>
          </cell>
          <cell r="S469">
            <v>19</v>
          </cell>
          <cell r="T469">
            <v>61</v>
          </cell>
          <cell r="U469">
            <v>0.27100000000000002</v>
          </cell>
          <cell r="V469">
            <v>0.35699999999999998</v>
          </cell>
          <cell r="W469">
            <v>0.32700000000000001</v>
          </cell>
          <cell r="X469">
            <v>0.68399999999999994</v>
          </cell>
        </row>
        <row r="470">
          <cell r="A470" t="str">
            <v>Brandon Hicks</v>
          </cell>
          <cell r="G470" t="str">
            <v xml:space="preserve">SS   </v>
          </cell>
          <cell r="K470">
            <v>-15.58</v>
          </cell>
          <cell r="L470" t="str">
            <v>ATL</v>
          </cell>
          <cell r="M470">
            <v>65</v>
          </cell>
          <cell r="N470">
            <v>192</v>
          </cell>
          <cell r="O470">
            <v>42</v>
          </cell>
          <cell r="P470">
            <v>5</v>
          </cell>
          <cell r="Q470">
            <v>20</v>
          </cell>
          <cell r="R470">
            <v>26</v>
          </cell>
          <cell r="S470">
            <v>5</v>
          </cell>
          <cell r="U470">
            <v>0.219</v>
          </cell>
          <cell r="V470">
            <v>0.34899999999999998</v>
          </cell>
          <cell r="W470">
            <v>0.29199999999999998</v>
          </cell>
          <cell r="X470">
            <v>0.64100000000000001</v>
          </cell>
        </row>
        <row r="471">
          <cell r="A471" t="str">
            <v>Chris Davis</v>
          </cell>
          <cell r="G471" t="str">
            <v xml:space="preserve">1B   </v>
          </cell>
          <cell r="K471">
            <v>1.66</v>
          </cell>
          <cell r="L471" t="str">
            <v>BAL</v>
          </cell>
          <cell r="M471">
            <v>106</v>
          </cell>
          <cell r="N471">
            <v>364</v>
          </cell>
          <cell r="O471">
            <v>100</v>
          </cell>
          <cell r="P471">
            <v>15</v>
          </cell>
          <cell r="Q471">
            <v>54</v>
          </cell>
          <cell r="R471">
            <v>49</v>
          </cell>
          <cell r="S471">
            <v>1</v>
          </cell>
          <cell r="T471">
            <v>65</v>
          </cell>
          <cell r="U471">
            <v>0.27500000000000002</v>
          </cell>
          <cell r="V471">
            <v>0.46700000000000003</v>
          </cell>
          <cell r="W471">
            <v>0.32200000000000001</v>
          </cell>
          <cell r="X471">
            <v>0.78900000000000003</v>
          </cell>
        </row>
        <row r="472">
          <cell r="A472" t="str">
            <v>Robert Andino</v>
          </cell>
          <cell r="G472" t="str">
            <v xml:space="preserve">2B   </v>
          </cell>
          <cell r="K472">
            <v>-10.78</v>
          </cell>
          <cell r="L472" t="str">
            <v>BAL</v>
          </cell>
          <cell r="M472">
            <v>88</v>
          </cell>
          <cell r="N472">
            <v>282</v>
          </cell>
          <cell r="O472">
            <v>73</v>
          </cell>
          <cell r="P472">
            <v>4</v>
          </cell>
          <cell r="Q472">
            <v>22</v>
          </cell>
          <cell r="R472">
            <v>39</v>
          </cell>
          <cell r="S472">
            <v>7</v>
          </cell>
          <cell r="T472">
            <v>58</v>
          </cell>
          <cell r="U472">
            <v>0.25900000000000001</v>
          </cell>
          <cell r="V472">
            <v>0.35099999999999998</v>
          </cell>
          <cell r="W472">
            <v>0.315</v>
          </cell>
          <cell r="X472">
            <v>0.66599999999999993</v>
          </cell>
        </row>
        <row r="473">
          <cell r="A473" t="str">
            <v>Ryan Adams</v>
          </cell>
          <cell r="G473" t="str">
            <v xml:space="preserve">2B   </v>
          </cell>
          <cell r="K473">
            <v>-12.43</v>
          </cell>
          <cell r="L473" t="str">
            <v>BAL</v>
          </cell>
          <cell r="M473">
            <v>62</v>
          </cell>
          <cell r="N473">
            <v>231</v>
          </cell>
          <cell r="O473">
            <v>64</v>
          </cell>
          <cell r="P473">
            <v>3</v>
          </cell>
          <cell r="Q473">
            <v>20</v>
          </cell>
          <cell r="R473">
            <v>24</v>
          </cell>
          <cell r="S473">
            <v>2</v>
          </cell>
          <cell r="T473">
            <v>33</v>
          </cell>
          <cell r="U473">
            <v>0.27700000000000002</v>
          </cell>
          <cell r="V473">
            <v>0.377</v>
          </cell>
          <cell r="W473">
            <v>0.32700000000000001</v>
          </cell>
          <cell r="X473">
            <v>0.70399999999999996</v>
          </cell>
        </row>
        <row r="474">
          <cell r="A474" t="str">
            <v>Wilson Betemit</v>
          </cell>
          <cell r="G474" t="str">
            <v xml:space="preserve">3B   </v>
          </cell>
          <cell r="K474">
            <v>7.51</v>
          </cell>
          <cell r="L474" t="str">
            <v>BAL</v>
          </cell>
          <cell r="M474">
            <v>130</v>
          </cell>
          <cell r="N474">
            <v>441</v>
          </cell>
          <cell r="O474">
            <v>125</v>
          </cell>
          <cell r="P474">
            <v>15</v>
          </cell>
          <cell r="Q474">
            <v>67</v>
          </cell>
          <cell r="R474">
            <v>56</v>
          </cell>
          <cell r="S474">
            <v>1</v>
          </cell>
          <cell r="T474">
            <v>98</v>
          </cell>
          <cell r="U474">
            <v>0.28299999999999997</v>
          </cell>
          <cell r="V474">
            <v>0.46899999999999997</v>
          </cell>
          <cell r="W474">
            <v>0.35699999999999998</v>
          </cell>
          <cell r="X474">
            <v>0.82599999999999996</v>
          </cell>
        </row>
        <row r="475">
          <cell r="A475" t="str">
            <v>Taylor Teagarden</v>
          </cell>
          <cell r="G475" t="str">
            <v xml:space="preserve">C    </v>
          </cell>
          <cell r="K475">
            <v>-16.420000000000002</v>
          </cell>
          <cell r="L475" t="str">
            <v>BAL</v>
          </cell>
          <cell r="M475">
            <v>44</v>
          </cell>
          <cell r="N475">
            <v>137</v>
          </cell>
          <cell r="O475">
            <v>31</v>
          </cell>
          <cell r="P475">
            <v>5</v>
          </cell>
          <cell r="Q475">
            <v>16</v>
          </cell>
          <cell r="R475">
            <v>19</v>
          </cell>
          <cell r="S475">
            <v>0</v>
          </cell>
          <cell r="T475">
            <v>74</v>
          </cell>
          <cell r="U475">
            <v>0.22600000000000001</v>
          </cell>
          <cell r="V475">
            <v>0.38</v>
          </cell>
          <cell r="W475">
            <v>0.314</v>
          </cell>
          <cell r="X475">
            <v>0.69399999999999995</v>
          </cell>
        </row>
        <row r="476">
          <cell r="A476" t="str">
            <v>Nolan Reimold</v>
          </cell>
          <cell r="G476" t="str">
            <v xml:space="preserve">OF   </v>
          </cell>
          <cell r="K476">
            <v>10.39</v>
          </cell>
          <cell r="L476" t="str">
            <v>BAL</v>
          </cell>
          <cell r="M476">
            <v>144</v>
          </cell>
          <cell r="N476">
            <v>466</v>
          </cell>
          <cell r="O476">
            <v>121</v>
          </cell>
          <cell r="P476">
            <v>21</v>
          </cell>
          <cell r="Q476">
            <v>74</v>
          </cell>
          <cell r="R476">
            <v>70</v>
          </cell>
          <cell r="S476">
            <v>10</v>
          </cell>
          <cell r="T476">
            <v>82</v>
          </cell>
          <cell r="U476">
            <v>0.26</v>
          </cell>
          <cell r="V476">
            <v>0.442</v>
          </cell>
          <cell r="W476">
            <v>0.34399999999999997</v>
          </cell>
          <cell r="X476">
            <v>0.78600000000000003</v>
          </cell>
        </row>
        <row r="477">
          <cell r="A477" t="str">
            <v>Endy Chavez</v>
          </cell>
          <cell r="G477" t="str">
            <v xml:space="preserve">OF   </v>
          </cell>
          <cell r="K477">
            <v>-8.2100000000000009</v>
          </cell>
          <cell r="L477" t="str">
            <v>BAL</v>
          </cell>
          <cell r="M477">
            <v>82</v>
          </cell>
          <cell r="N477">
            <v>227</v>
          </cell>
          <cell r="O477">
            <v>65</v>
          </cell>
          <cell r="P477">
            <v>4</v>
          </cell>
          <cell r="Q477">
            <v>20</v>
          </cell>
          <cell r="R477">
            <v>29</v>
          </cell>
          <cell r="S477">
            <v>9</v>
          </cell>
          <cell r="T477">
            <v>29</v>
          </cell>
          <cell r="U477">
            <v>0.28599999999999998</v>
          </cell>
          <cell r="V477">
            <v>0.39200000000000002</v>
          </cell>
          <cell r="W477">
            <v>0.33200000000000002</v>
          </cell>
          <cell r="X477">
            <v>0.72399999999999998</v>
          </cell>
        </row>
        <row r="478">
          <cell r="A478" t="str">
            <v>Jai Miller</v>
          </cell>
          <cell r="G478" t="str">
            <v xml:space="preserve">OF   </v>
          </cell>
          <cell r="K478">
            <v>-9.69</v>
          </cell>
          <cell r="L478" t="str">
            <v>BAL</v>
          </cell>
          <cell r="M478">
            <v>56</v>
          </cell>
          <cell r="N478">
            <v>196</v>
          </cell>
          <cell r="O478">
            <v>53</v>
          </cell>
          <cell r="P478">
            <v>6</v>
          </cell>
          <cell r="Q478">
            <v>27</v>
          </cell>
          <cell r="R478">
            <v>25</v>
          </cell>
          <cell r="S478">
            <v>2</v>
          </cell>
          <cell r="U478">
            <v>0.27</v>
          </cell>
          <cell r="V478">
            <v>0.439</v>
          </cell>
          <cell r="W478">
            <v>0.33200000000000002</v>
          </cell>
          <cell r="X478">
            <v>0.77100000000000002</v>
          </cell>
        </row>
        <row r="479">
          <cell r="A479" t="str">
            <v>Matt Angle</v>
          </cell>
          <cell r="G479" t="str">
            <v xml:space="preserve">OF   </v>
          </cell>
          <cell r="K479">
            <v>-11.89</v>
          </cell>
          <cell r="L479" t="str">
            <v>BAL</v>
          </cell>
          <cell r="M479">
            <v>72</v>
          </cell>
          <cell r="N479">
            <v>263</v>
          </cell>
          <cell r="O479">
            <v>63</v>
          </cell>
          <cell r="P479">
            <v>2</v>
          </cell>
          <cell r="Q479">
            <v>16</v>
          </cell>
          <cell r="R479">
            <v>38</v>
          </cell>
          <cell r="S479">
            <v>18</v>
          </cell>
          <cell r="U479">
            <v>0.24</v>
          </cell>
          <cell r="V479">
            <v>0.30399999999999999</v>
          </cell>
          <cell r="W479">
            <v>0.31</v>
          </cell>
          <cell r="X479">
            <v>0.61399999999999999</v>
          </cell>
        </row>
        <row r="480">
          <cell r="A480" t="str">
            <v>Jason Hammel</v>
          </cell>
          <cell r="G480" t="str">
            <v>P</v>
          </cell>
          <cell r="K480">
            <v>2.71</v>
          </cell>
          <cell r="L480" t="str">
            <v>BAL</v>
          </cell>
          <cell r="M480">
            <v>32</v>
          </cell>
          <cell r="Y480">
            <v>9</v>
          </cell>
          <cell r="Z480">
            <v>0</v>
          </cell>
          <cell r="AA480">
            <v>174</v>
          </cell>
          <cell r="AB480">
            <v>188</v>
          </cell>
          <cell r="AC480">
            <v>19</v>
          </cell>
          <cell r="AD480">
            <v>57</v>
          </cell>
          <cell r="AE480">
            <v>116</v>
          </cell>
          <cell r="AF480">
            <v>4.71</v>
          </cell>
          <cell r="AG480">
            <v>1.4079999999999999</v>
          </cell>
          <cell r="AH480">
            <v>0</v>
          </cell>
          <cell r="AI480">
            <v>14</v>
          </cell>
          <cell r="AJ480">
            <v>6</v>
          </cell>
        </row>
        <row r="481">
          <cell r="A481" t="str">
            <v>Jake Arrieta</v>
          </cell>
          <cell r="G481" t="str">
            <v>P</v>
          </cell>
          <cell r="K481">
            <v>2.1800000000000002</v>
          </cell>
          <cell r="L481" t="str">
            <v>BAL</v>
          </cell>
          <cell r="M481">
            <v>26</v>
          </cell>
          <cell r="Y481">
            <v>9</v>
          </cell>
          <cell r="Z481">
            <v>0</v>
          </cell>
          <cell r="AA481">
            <v>145</v>
          </cell>
          <cell r="AB481">
            <v>141</v>
          </cell>
          <cell r="AC481">
            <v>19</v>
          </cell>
          <cell r="AD481">
            <v>68</v>
          </cell>
          <cell r="AE481">
            <v>105</v>
          </cell>
          <cell r="AF481">
            <v>4.47</v>
          </cell>
          <cell r="AG481">
            <v>1.4410000000000001</v>
          </cell>
          <cell r="AH481">
            <v>0</v>
          </cell>
          <cell r="AI481">
            <v>13</v>
          </cell>
          <cell r="AJ481">
            <v>6.5172413793103452</v>
          </cell>
        </row>
        <row r="482">
          <cell r="A482" t="str">
            <v>Wei-Yin Chen</v>
          </cell>
          <cell r="G482" t="str">
            <v>P</v>
          </cell>
          <cell r="K482">
            <v>-4.88</v>
          </cell>
          <cell r="L482" t="str">
            <v>BAL</v>
          </cell>
          <cell r="M482">
            <v>26</v>
          </cell>
          <cell r="Y482">
            <v>7</v>
          </cell>
          <cell r="Z482">
            <v>0</v>
          </cell>
          <cell r="AA482">
            <v>172</v>
          </cell>
          <cell r="AB482">
            <v>171</v>
          </cell>
          <cell r="AC482">
            <v>20</v>
          </cell>
          <cell r="AD482">
            <v>49</v>
          </cell>
          <cell r="AE482">
            <v>108</v>
          </cell>
          <cell r="AF482">
            <v>3.82</v>
          </cell>
          <cell r="AG482">
            <v>1.2789999999999999</v>
          </cell>
          <cell r="AH482">
            <v>10</v>
          </cell>
          <cell r="AI482">
            <v>0</v>
          </cell>
          <cell r="AJ482">
            <v>5.6511627906976747</v>
          </cell>
        </row>
        <row r="483">
          <cell r="A483" t="str">
            <v>Tommy Hunter</v>
          </cell>
          <cell r="G483" t="str">
            <v>P</v>
          </cell>
          <cell r="K483">
            <v>-6.06</v>
          </cell>
          <cell r="L483" t="str">
            <v>BAL</v>
          </cell>
          <cell r="M483">
            <v>20</v>
          </cell>
          <cell r="Y483">
            <v>4</v>
          </cell>
          <cell r="Z483">
            <v>0</v>
          </cell>
          <cell r="AA483">
            <v>124</v>
          </cell>
          <cell r="AB483">
            <v>133</v>
          </cell>
          <cell r="AC483">
            <v>18</v>
          </cell>
          <cell r="AD483">
            <v>29</v>
          </cell>
          <cell r="AE483">
            <v>67</v>
          </cell>
          <cell r="AF483">
            <v>4.21</v>
          </cell>
          <cell r="AG483">
            <v>1.306</v>
          </cell>
          <cell r="AH483">
            <v>0</v>
          </cell>
          <cell r="AI483">
            <v>9</v>
          </cell>
          <cell r="AJ483">
            <v>4.8629032258064511</v>
          </cell>
        </row>
        <row r="484">
          <cell r="A484" t="str">
            <v>Brian Matusz</v>
          </cell>
          <cell r="G484" t="str">
            <v>P</v>
          </cell>
          <cell r="K484">
            <v>-9.06</v>
          </cell>
          <cell r="L484" t="str">
            <v>BAL</v>
          </cell>
          <cell r="M484">
            <v>26</v>
          </cell>
          <cell r="Y484">
            <v>7</v>
          </cell>
          <cell r="Z484">
            <v>0</v>
          </cell>
          <cell r="AA484">
            <v>133</v>
          </cell>
          <cell r="AB484">
            <v>154</v>
          </cell>
          <cell r="AC484">
            <v>23</v>
          </cell>
          <cell r="AD484">
            <v>51</v>
          </cell>
          <cell r="AE484">
            <v>106</v>
          </cell>
          <cell r="AF484">
            <v>5.82</v>
          </cell>
          <cell r="AG484">
            <v>1.5409999999999999</v>
          </cell>
          <cell r="AH484">
            <v>0</v>
          </cell>
          <cell r="AI484">
            <v>11</v>
          </cell>
          <cell r="AJ484">
            <v>7.1729323308270674</v>
          </cell>
        </row>
        <row r="485">
          <cell r="A485" t="str">
            <v>Dana Eveland</v>
          </cell>
          <cell r="G485" t="str">
            <v>P</v>
          </cell>
          <cell r="K485">
            <v>-9.77</v>
          </cell>
          <cell r="L485" t="str">
            <v>BAL</v>
          </cell>
          <cell r="M485">
            <v>23</v>
          </cell>
          <cell r="Y485">
            <v>6</v>
          </cell>
          <cell r="Z485">
            <v>0</v>
          </cell>
          <cell r="AA485">
            <v>105</v>
          </cell>
          <cell r="AB485">
            <v>119</v>
          </cell>
          <cell r="AC485">
            <v>9</v>
          </cell>
          <cell r="AD485">
            <v>64</v>
          </cell>
          <cell r="AE485">
            <v>67</v>
          </cell>
          <cell r="AF485">
            <v>5.0599999999999996</v>
          </cell>
          <cell r="AG485">
            <v>1.7430000000000001</v>
          </cell>
          <cell r="AH485">
            <v>0</v>
          </cell>
          <cell r="AI485">
            <v>10</v>
          </cell>
          <cell r="AJ485">
            <v>5.742857142857142</v>
          </cell>
        </row>
        <row r="486">
          <cell r="A486" t="str">
            <v>Tsuyoshi Wada</v>
          </cell>
          <cell r="G486" t="str">
            <v>P</v>
          </cell>
          <cell r="K486">
            <v>-14.95</v>
          </cell>
          <cell r="L486" t="str">
            <v>BAL</v>
          </cell>
          <cell r="M486">
            <v>24</v>
          </cell>
          <cell r="Y486">
            <v>4</v>
          </cell>
          <cell r="Z486">
            <v>0</v>
          </cell>
          <cell r="AA486">
            <v>138</v>
          </cell>
          <cell r="AB486">
            <v>145</v>
          </cell>
          <cell r="AC486">
            <v>25</v>
          </cell>
          <cell r="AD486">
            <v>32</v>
          </cell>
          <cell r="AE486">
            <v>87</v>
          </cell>
          <cell r="AF486">
            <v>4.63</v>
          </cell>
          <cell r="AG486">
            <v>1.2829999999999999</v>
          </cell>
          <cell r="AH486">
            <v>7</v>
          </cell>
          <cell r="AI486">
            <v>0</v>
          </cell>
          <cell r="AJ486">
            <v>5.6739130434782608</v>
          </cell>
        </row>
        <row r="487">
          <cell r="A487" t="str">
            <v>Pedro Strop</v>
          </cell>
          <cell r="G487" t="str">
            <v>P</v>
          </cell>
          <cell r="K487">
            <v>-15.02</v>
          </cell>
          <cell r="L487" t="str">
            <v>BAL</v>
          </cell>
          <cell r="M487">
            <v>35</v>
          </cell>
          <cell r="Y487">
            <v>1</v>
          </cell>
          <cell r="Z487">
            <v>0</v>
          </cell>
          <cell r="AA487">
            <v>35</v>
          </cell>
          <cell r="AB487">
            <v>33</v>
          </cell>
          <cell r="AC487">
            <v>2</v>
          </cell>
          <cell r="AD487">
            <v>18</v>
          </cell>
          <cell r="AE487">
            <v>39</v>
          </cell>
          <cell r="AF487">
            <v>3.34</v>
          </cell>
          <cell r="AG487">
            <v>1.4570000000000001</v>
          </cell>
          <cell r="AH487">
            <v>9</v>
          </cell>
          <cell r="AI487">
            <v>0</v>
          </cell>
          <cell r="AJ487">
            <v>10.028571428571428</v>
          </cell>
        </row>
        <row r="488">
          <cell r="A488" t="str">
            <v>Brad Bergesen</v>
          </cell>
          <cell r="G488" t="str">
            <v>P</v>
          </cell>
          <cell r="K488">
            <v>-20.91</v>
          </cell>
          <cell r="L488" t="str">
            <v>BAL</v>
          </cell>
          <cell r="M488">
            <v>30</v>
          </cell>
          <cell r="Y488">
            <v>4</v>
          </cell>
          <cell r="Z488">
            <v>0</v>
          </cell>
          <cell r="AA488">
            <v>128</v>
          </cell>
          <cell r="AB488">
            <v>145</v>
          </cell>
          <cell r="AC488">
            <v>19</v>
          </cell>
          <cell r="AD488">
            <v>38</v>
          </cell>
          <cell r="AE488">
            <v>68</v>
          </cell>
          <cell r="AF488">
            <v>4.99</v>
          </cell>
          <cell r="AG488">
            <v>1.43</v>
          </cell>
          <cell r="AH488">
            <v>5</v>
          </cell>
          <cell r="AI488">
            <v>0</v>
          </cell>
          <cell r="AJ488">
            <v>4.78125</v>
          </cell>
        </row>
        <row r="489">
          <cell r="A489" t="str">
            <v>Manny Machado</v>
          </cell>
          <cell r="C489" t="str">
            <v>RK</v>
          </cell>
          <cell r="G489" t="str">
            <v xml:space="preserve">SS   </v>
          </cell>
          <cell r="L489" t="str">
            <v>BAL</v>
          </cell>
        </row>
        <row r="490">
          <cell r="A490" t="str">
            <v>Lars Anderson</v>
          </cell>
          <cell r="G490" t="str">
            <v xml:space="preserve">1B   </v>
          </cell>
          <cell r="K490">
            <v>-14.63</v>
          </cell>
          <cell r="L490" t="str">
            <v>BOS</v>
          </cell>
          <cell r="M490">
            <v>61</v>
          </cell>
          <cell r="N490">
            <v>224</v>
          </cell>
          <cell r="O490">
            <v>53</v>
          </cell>
          <cell r="P490">
            <v>5</v>
          </cell>
          <cell r="Q490">
            <v>28</v>
          </cell>
          <cell r="R490">
            <v>25</v>
          </cell>
          <cell r="S490">
            <v>0</v>
          </cell>
          <cell r="U490">
            <v>0.23699999999999999</v>
          </cell>
          <cell r="V490">
            <v>0.371</v>
          </cell>
          <cell r="W490">
            <v>0.32100000000000001</v>
          </cell>
          <cell r="X490">
            <v>0.69199999999999995</v>
          </cell>
        </row>
        <row r="491">
          <cell r="A491" t="str">
            <v>Mike Aviles</v>
          </cell>
          <cell r="G491" t="str">
            <v xml:space="preserve">2B   </v>
          </cell>
          <cell r="K491">
            <v>0.38</v>
          </cell>
          <cell r="L491" t="str">
            <v>BOS</v>
          </cell>
          <cell r="M491">
            <v>127</v>
          </cell>
          <cell r="N491">
            <v>398</v>
          </cell>
          <cell r="O491">
            <v>109</v>
          </cell>
          <cell r="P491">
            <v>9</v>
          </cell>
          <cell r="Q491">
            <v>43</v>
          </cell>
          <cell r="R491">
            <v>50</v>
          </cell>
          <cell r="S491">
            <v>15</v>
          </cell>
          <cell r="T491">
            <v>39</v>
          </cell>
          <cell r="U491">
            <v>0.27400000000000002</v>
          </cell>
          <cell r="V491">
            <v>0.41</v>
          </cell>
          <cell r="W491">
            <v>0.311</v>
          </cell>
          <cell r="X491">
            <v>0.72099999999999997</v>
          </cell>
        </row>
        <row r="492">
          <cell r="A492" t="str">
            <v>Nick Punto</v>
          </cell>
          <cell r="G492" t="str">
            <v xml:space="preserve">2B   </v>
          </cell>
          <cell r="K492">
            <v>-12.97</v>
          </cell>
          <cell r="L492" t="str">
            <v>BOS</v>
          </cell>
          <cell r="M492">
            <v>94</v>
          </cell>
          <cell r="N492">
            <v>242</v>
          </cell>
          <cell r="O492">
            <v>60</v>
          </cell>
          <cell r="P492">
            <v>1</v>
          </cell>
          <cell r="Q492">
            <v>26</v>
          </cell>
          <cell r="R492">
            <v>32</v>
          </cell>
          <cell r="S492">
            <v>6</v>
          </cell>
          <cell r="T492">
            <v>42</v>
          </cell>
          <cell r="U492">
            <v>0.248</v>
          </cell>
          <cell r="V492">
            <v>0.33500000000000002</v>
          </cell>
          <cell r="W492">
            <v>0.35</v>
          </cell>
          <cell r="X492">
            <v>0.68500000000000005</v>
          </cell>
        </row>
        <row r="493">
          <cell r="A493" t="str">
            <v>Will Middlebrooks</v>
          </cell>
          <cell r="G493" t="str">
            <v xml:space="preserve">3B   </v>
          </cell>
          <cell r="K493">
            <v>-14.14</v>
          </cell>
          <cell r="L493" t="str">
            <v>BOS</v>
          </cell>
          <cell r="M493">
            <v>25</v>
          </cell>
          <cell r="N493">
            <v>95</v>
          </cell>
          <cell r="O493">
            <v>26</v>
          </cell>
          <cell r="P493">
            <v>3</v>
          </cell>
          <cell r="Q493">
            <v>19</v>
          </cell>
          <cell r="R493">
            <v>14</v>
          </cell>
          <cell r="S493">
            <v>2</v>
          </cell>
          <cell r="U493">
            <v>0.27400000000000002</v>
          </cell>
          <cell r="V493">
            <v>0.41099999999999998</v>
          </cell>
          <cell r="W493">
            <v>0.29599999999999999</v>
          </cell>
          <cell r="X493">
            <v>0.70699999999999996</v>
          </cell>
        </row>
        <row r="494">
          <cell r="A494" t="str">
            <v>Ryan Lavarnway</v>
          </cell>
          <cell r="G494" t="str">
            <v xml:space="preserve">C    </v>
          </cell>
          <cell r="K494">
            <v>-6.44</v>
          </cell>
          <cell r="L494" t="str">
            <v>BOS</v>
          </cell>
          <cell r="M494">
            <v>53</v>
          </cell>
          <cell r="N494">
            <v>178</v>
          </cell>
          <cell r="O494">
            <v>49</v>
          </cell>
          <cell r="P494">
            <v>10</v>
          </cell>
          <cell r="Q494">
            <v>35</v>
          </cell>
          <cell r="R494">
            <v>25</v>
          </cell>
          <cell r="S494">
            <v>0</v>
          </cell>
          <cell r="T494">
            <v>73</v>
          </cell>
          <cell r="U494">
            <v>0.27500000000000002</v>
          </cell>
          <cell r="V494">
            <v>0.49399999999999999</v>
          </cell>
          <cell r="W494">
            <v>0.35399999999999998</v>
          </cell>
          <cell r="X494">
            <v>0.84799999999999998</v>
          </cell>
        </row>
        <row r="495">
          <cell r="A495" t="str">
            <v>Kelly Shoppach</v>
          </cell>
          <cell r="G495" t="str">
            <v xml:space="preserve">C    </v>
          </cell>
          <cell r="K495">
            <v>-15.41</v>
          </cell>
          <cell r="L495" t="str">
            <v>BOS</v>
          </cell>
          <cell r="M495">
            <v>79</v>
          </cell>
          <cell r="N495">
            <v>208</v>
          </cell>
          <cell r="O495">
            <v>43</v>
          </cell>
          <cell r="P495">
            <v>10</v>
          </cell>
          <cell r="Q495">
            <v>26</v>
          </cell>
          <cell r="R495">
            <v>25</v>
          </cell>
          <cell r="S495">
            <v>0</v>
          </cell>
          <cell r="T495">
            <v>57</v>
          </cell>
          <cell r="U495">
            <v>0.20699999999999999</v>
          </cell>
          <cell r="V495">
            <v>0.38500000000000001</v>
          </cell>
          <cell r="W495">
            <v>0.29799999999999999</v>
          </cell>
          <cell r="X495">
            <v>0.68300000000000005</v>
          </cell>
        </row>
        <row r="496">
          <cell r="A496" t="str">
            <v>Cody Ross</v>
          </cell>
          <cell r="G496" t="str">
            <v xml:space="preserve">OF   </v>
          </cell>
          <cell r="K496">
            <v>0.4</v>
          </cell>
          <cell r="L496" t="str">
            <v>BOS</v>
          </cell>
          <cell r="M496">
            <v>123</v>
          </cell>
          <cell r="N496">
            <v>424</v>
          </cell>
          <cell r="O496">
            <v>109</v>
          </cell>
          <cell r="P496">
            <v>14</v>
          </cell>
          <cell r="Q496">
            <v>56</v>
          </cell>
          <cell r="R496">
            <v>57</v>
          </cell>
          <cell r="S496">
            <v>6</v>
          </cell>
          <cell r="T496">
            <v>119</v>
          </cell>
          <cell r="U496">
            <v>0.25700000000000001</v>
          </cell>
          <cell r="V496">
            <v>0.42</v>
          </cell>
          <cell r="W496">
            <v>0.32100000000000001</v>
          </cell>
          <cell r="X496">
            <v>0.74099999999999999</v>
          </cell>
        </row>
        <row r="497">
          <cell r="A497" t="str">
            <v>Ryan Kalish</v>
          </cell>
          <cell r="G497" t="str">
            <v xml:space="preserve">OF   </v>
          </cell>
          <cell r="K497">
            <v>-4.55</v>
          </cell>
          <cell r="L497" t="str">
            <v>BOS</v>
          </cell>
          <cell r="M497">
            <v>65</v>
          </cell>
          <cell r="N497">
            <v>229</v>
          </cell>
          <cell r="O497">
            <v>60</v>
          </cell>
          <cell r="P497">
            <v>6</v>
          </cell>
          <cell r="Q497">
            <v>34</v>
          </cell>
          <cell r="R497">
            <v>38</v>
          </cell>
          <cell r="S497">
            <v>13</v>
          </cell>
          <cell r="U497">
            <v>0.26200000000000001</v>
          </cell>
          <cell r="V497">
            <v>0.41899999999999998</v>
          </cell>
          <cell r="W497">
            <v>0.33300000000000002</v>
          </cell>
          <cell r="X497">
            <v>0.752</v>
          </cell>
        </row>
        <row r="498">
          <cell r="A498" t="str">
            <v>Ryan Sweeney</v>
          </cell>
          <cell r="G498" t="str">
            <v xml:space="preserve">OF   </v>
          </cell>
          <cell r="K498">
            <v>-8.89</v>
          </cell>
          <cell r="L498" t="str">
            <v>BOS</v>
          </cell>
          <cell r="M498">
            <v>83</v>
          </cell>
          <cell r="N498">
            <v>251</v>
          </cell>
          <cell r="O498">
            <v>72</v>
          </cell>
          <cell r="P498">
            <v>3</v>
          </cell>
          <cell r="Q498">
            <v>26</v>
          </cell>
          <cell r="R498">
            <v>33</v>
          </cell>
          <cell r="S498">
            <v>2</v>
          </cell>
          <cell r="T498">
            <v>57</v>
          </cell>
          <cell r="U498">
            <v>0.28699999999999998</v>
          </cell>
          <cell r="V498">
            <v>0.39</v>
          </cell>
          <cell r="W498">
            <v>0.35399999999999998</v>
          </cell>
          <cell r="X498">
            <v>0.74399999999999999</v>
          </cell>
        </row>
        <row r="499">
          <cell r="A499" t="str">
            <v>Darnell McDonald</v>
          </cell>
          <cell r="G499" t="str">
            <v xml:space="preserve">OF   </v>
          </cell>
          <cell r="K499">
            <v>-10.62</v>
          </cell>
          <cell r="L499" t="str">
            <v>BOS</v>
          </cell>
          <cell r="M499">
            <v>86</v>
          </cell>
          <cell r="N499">
            <v>202</v>
          </cell>
          <cell r="O499">
            <v>52</v>
          </cell>
          <cell r="P499">
            <v>6</v>
          </cell>
          <cell r="Q499">
            <v>25</v>
          </cell>
          <cell r="R499">
            <v>28</v>
          </cell>
          <cell r="S499">
            <v>4</v>
          </cell>
          <cell r="T499">
            <v>34</v>
          </cell>
          <cell r="U499">
            <v>0.25700000000000001</v>
          </cell>
          <cell r="V499">
            <v>0.40600000000000003</v>
          </cell>
          <cell r="W499">
            <v>0.313</v>
          </cell>
          <cell r="X499">
            <v>0.71900000000000008</v>
          </cell>
        </row>
        <row r="500">
          <cell r="A500" t="str">
            <v>Alfredo Aceves</v>
          </cell>
          <cell r="G500" t="str">
            <v>P</v>
          </cell>
          <cell r="K500">
            <v>12.62</v>
          </cell>
          <cell r="L500" t="str">
            <v>BOS</v>
          </cell>
          <cell r="M500">
            <v>30</v>
          </cell>
          <cell r="Y500">
            <v>8</v>
          </cell>
          <cell r="Z500">
            <v>0</v>
          </cell>
          <cell r="AA500">
            <v>129</v>
          </cell>
          <cell r="AB500">
            <v>107</v>
          </cell>
          <cell r="AC500">
            <v>11</v>
          </cell>
          <cell r="AD500">
            <v>49</v>
          </cell>
          <cell r="AE500">
            <v>97</v>
          </cell>
          <cell r="AF500">
            <v>3.35</v>
          </cell>
          <cell r="AG500">
            <v>1.2090000000000001</v>
          </cell>
          <cell r="AH500">
            <v>6</v>
          </cell>
          <cell r="AI500">
            <v>13</v>
          </cell>
          <cell r="AJ500">
            <v>6.7674418604651159</v>
          </cell>
        </row>
        <row r="501">
          <cell r="A501" t="str">
            <v>Aaron Cook</v>
          </cell>
          <cell r="G501" t="str">
            <v>P</v>
          </cell>
          <cell r="K501">
            <v>-12.04</v>
          </cell>
          <cell r="L501" t="str">
            <v>BOS</v>
          </cell>
          <cell r="M501">
            <v>21</v>
          </cell>
          <cell r="Y501">
            <v>5</v>
          </cell>
          <cell r="Z501">
            <v>0</v>
          </cell>
          <cell r="AA501">
            <v>117</v>
          </cell>
          <cell r="AB501">
            <v>141</v>
          </cell>
          <cell r="AC501">
            <v>11</v>
          </cell>
          <cell r="AD501">
            <v>43</v>
          </cell>
          <cell r="AE501">
            <v>58</v>
          </cell>
          <cell r="AF501">
            <v>5.23</v>
          </cell>
          <cell r="AG501">
            <v>1.573</v>
          </cell>
          <cell r="AH501">
            <v>0</v>
          </cell>
          <cell r="AI501">
            <v>10</v>
          </cell>
          <cell r="AJ501">
            <v>4.4615384615384617</v>
          </cell>
        </row>
        <row r="502">
          <cell r="A502" t="str">
            <v>Daisuke Matsuzaka</v>
          </cell>
          <cell r="G502" t="str">
            <v>P</v>
          </cell>
          <cell r="K502">
            <v>-13.41</v>
          </cell>
          <cell r="L502" t="str">
            <v>BOS</v>
          </cell>
          <cell r="M502">
            <v>14</v>
          </cell>
          <cell r="Y502">
            <v>5</v>
          </cell>
          <cell r="Z502">
            <v>0</v>
          </cell>
          <cell r="AA502">
            <v>80</v>
          </cell>
          <cell r="AB502">
            <v>75</v>
          </cell>
          <cell r="AC502">
            <v>8</v>
          </cell>
          <cell r="AD502">
            <v>41</v>
          </cell>
          <cell r="AE502">
            <v>66</v>
          </cell>
          <cell r="AF502">
            <v>4.95</v>
          </cell>
          <cell r="AG502">
            <v>1.45</v>
          </cell>
          <cell r="AH502">
            <v>0</v>
          </cell>
          <cell r="AI502">
            <v>6</v>
          </cell>
          <cell r="AJ502">
            <v>7.4249999999999998</v>
          </cell>
        </row>
        <row r="503">
          <cell r="A503" t="str">
            <v>Matt Albers</v>
          </cell>
          <cell r="G503" t="str">
            <v>P</v>
          </cell>
          <cell r="K503">
            <v>-21.58</v>
          </cell>
          <cell r="L503" t="str">
            <v>BOS</v>
          </cell>
          <cell r="M503">
            <v>58</v>
          </cell>
          <cell r="Y503">
            <v>3</v>
          </cell>
          <cell r="Z503">
            <v>0</v>
          </cell>
          <cell r="AA503">
            <v>66</v>
          </cell>
          <cell r="AB503">
            <v>68</v>
          </cell>
          <cell r="AC503">
            <v>6</v>
          </cell>
          <cell r="AD503">
            <v>34</v>
          </cell>
          <cell r="AE503">
            <v>58</v>
          </cell>
          <cell r="AF503">
            <v>4.6399999999999997</v>
          </cell>
          <cell r="AG503">
            <v>1.5449999999999999</v>
          </cell>
          <cell r="AH503">
            <v>0</v>
          </cell>
          <cell r="AI503">
            <v>0</v>
          </cell>
          <cell r="AJ503">
            <v>7.9090909090909092</v>
          </cell>
        </row>
        <row r="504">
          <cell r="A504" t="str">
            <v>Darwin Barney</v>
          </cell>
          <cell r="G504" t="str">
            <v xml:space="preserve">2B   </v>
          </cell>
          <cell r="K504">
            <v>-9.86</v>
          </cell>
          <cell r="L504" t="str">
            <v>CHC</v>
          </cell>
          <cell r="M504">
            <v>133</v>
          </cell>
          <cell r="N504">
            <v>527</v>
          </cell>
          <cell r="O504">
            <v>135</v>
          </cell>
          <cell r="P504">
            <v>2</v>
          </cell>
          <cell r="Q504">
            <v>40</v>
          </cell>
          <cell r="R504">
            <v>64</v>
          </cell>
          <cell r="S504">
            <v>8</v>
          </cell>
          <cell r="T504">
            <v>61</v>
          </cell>
          <cell r="U504">
            <v>0.25600000000000001</v>
          </cell>
          <cell r="V504">
            <v>0.33</v>
          </cell>
          <cell r="W504">
            <v>0.28399999999999997</v>
          </cell>
          <cell r="X504">
            <v>0.61399999999999999</v>
          </cell>
        </row>
        <row r="505">
          <cell r="A505" t="str">
            <v>Blake DeWitt</v>
          </cell>
          <cell r="G505" t="str">
            <v xml:space="preserve">2B   </v>
          </cell>
          <cell r="K505">
            <v>-10.77</v>
          </cell>
          <cell r="L505" t="str">
            <v>CHC</v>
          </cell>
          <cell r="M505">
            <v>115</v>
          </cell>
          <cell r="N505">
            <v>282</v>
          </cell>
          <cell r="O505">
            <v>74</v>
          </cell>
          <cell r="P505">
            <v>5</v>
          </cell>
          <cell r="Q505">
            <v>32</v>
          </cell>
          <cell r="R505">
            <v>28</v>
          </cell>
          <cell r="S505">
            <v>2</v>
          </cell>
          <cell r="T505">
            <v>60</v>
          </cell>
          <cell r="U505">
            <v>0.26200000000000001</v>
          </cell>
          <cell r="V505">
            <v>0.39700000000000002</v>
          </cell>
          <cell r="W505">
            <v>0.318</v>
          </cell>
          <cell r="X505">
            <v>0.71500000000000008</v>
          </cell>
        </row>
        <row r="506">
          <cell r="A506" t="str">
            <v>Jeff Baker</v>
          </cell>
          <cell r="G506" t="str">
            <v xml:space="preserve">2B   </v>
          </cell>
          <cell r="K506">
            <v>-13.85</v>
          </cell>
          <cell r="L506" t="str">
            <v>CHC</v>
          </cell>
          <cell r="M506">
            <v>80</v>
          </cell>
          <cell r="N506">
            <v>207</v>
          </cell>
          <cell r="O506">
            <v>56</v>
          </cell>
          <cell r="P506">
            <v>4</v>
          </cell>
          <cell r="Q506">
            <v>13</v>
          </cell>
          <cell r="R506">
            <v>24</v>
          </cell>
          <cell r="S506">
            <v>0</v>
          </cell>
          <cell r="T506">
            <v>48</v>
          </cell>
          <cell r="U506">
            <v>0.27100000000000002</v>
          </cell>
          <cell r="V506">
            <v>0.40100000000000002</v>
          </cell>
          <cell r="W506">
            <v>0.313</v>
          </cell>
          <cell r="X506">
            <v>0.71399999999999997</v>
          </cell>
        </row>
        <row r="507">
          <cell r="A507" t="str">
            <v>Marlon Byrd</v>
          </cell>
          <cell r="G507" t="str">
            <v xml:space="preserve">OF   </v>
          </cell>
          <cell r="K507">
            <v>6.77</v>
          </cell>
          <cell r="L507" t="str">
            <v>CHC</v>
          </cell>
          <cell r="M507">
            <v>147</v>
          </cell>
          <cell r="N507">
            <v>554</v>
          </cell>
          <cell r="O507">
            <v>157</v>
          </cell>
          <cell r="P507">
            <v>13</v>
          </cell>
          <cell r="Q507">
            <v>59</v>
          </cell>
          <cell r="R507">
            <v>70</v>
          </cell>
          <cell r="S507">
            <v>5</v>
          </cell>
          <cell r="T507">
            <v>85</v>
          </cell>
          <cell r="U507">
            <v>0.28299999999999997</v>
          </cell>
          <cell r="V507">
            <v>0.42199999999999999</v>
          </cell>
          <cell r="W507">
            <v>0.315</v>
          </cell>
          <cell r="X507">
            <v>0.73699999999999999</v>
          </cell>
        </row>
        <row r="508">
          <cell r="A508" t="str">
            <v>David DeJesus</v>
          </cell>
          <cell r="G508" t="str">
            <v xml:space="preserve">OF   </v>
          </cell>
          <cell r="K508">
            <v>2.85</v>
          </cell>
          <cell r="L508" t="str">
            <v>CHC</v>
          </cell>
          <cell r="M508">
            <v>144</v>
          </cell>
          <cell r="N508">
            <v>518</v>
          </cell>
          <cell r="O508">
            <v>140</v>
          </cell>
          <cell r="P508">
            <v>11</v>
          </cell>
          <cell r="Q508">
            <v>57</v>
          </cell>
          <cell r="R508">
            <v>69</v>
          </cell>
          <cell r="S508">
            <v>4</v>
          </cell>
          <cell r="T508">
            <v>84</v>
          </cell>
          <cell r="U508">
            <v>0.27</v>
          </cell>
          <cell r="V508">
            <v>0.40899999999999997</v>
          </cell>
          <cell r="W508">
            <v>0.33400000000000002</v>
          </cell>
          <cell r="X508">
            <v>0.74299999999999999</v>
          </cell>
        </row>
        <row r="509">
          <cell r="A509" t="str">
            <v>Tony Campana</v>
          </cell>
          <cell r="G509" t="str">
            <v xml:space="preserve">OF   </v>
          </cell>
          <cell r="K509">
            <v>-10.55</v>
          </cell>
          <cell r="L509" t="str">
            <v>CHC</v>
          </cell>
          <cell r="M509">
            <v>89</v>
          </cell>
          <cell r="N509">
            <v>208</v>
          </cell>
          <cell r="O509">
            <v>55</v>
          </cell>
          <cell r="P509">
            <v>0</v>
          </cell>
          <cell r="Q509">
            <v>12</v>
          </cell>
          <cell r="R509">
            <v>31</v>
          </cell>
          <cell r="S509">
            <v>20</v>
          </cell>
          <cell r="T509">
            <v>41</v>
          </cell>
          <cell r="U509">
            <v>0.26400000000000001</v>
          </cell>
          <cell r="V509">
            <v>0.308</v>
          </cell>
          <cell r="W509">
            <v>0.311</v>
          </cell>
          <cell r="X509">
            <v>0.61899999999999999</v>
          </cell>
        </row>
        <row r="510">
          <cell r="A510" t="str">
            <v>Reed Johnson</v>
          </cell>
          <cell r="G510" t="str">
            <v xml:space="preserve">OF   </v>
          </cell>
          <cell r="K510">
            <v>-10.57</v>
          </cell>
          <cell r="L510" t="str">
            <v>CHC</v>
          </cell>
          <cell r="M510">
            <v>86</v>
          </cell>
          <cell r="N510">
            <v>187</v>
          </cell>
          <cell r="O510">
            <v>54</v>
          </cell>
          <cell r="P510">
            <v>4</v>
          </cell>
          <cell r="Q510">
            <v>19</v>
          </cell>
          <cell r="R510">
            <v>24</v>
          </cell>
          <cell r="S510">
            <v>2</v>
          </cell>
          <cell r="T510">
            <v>62</v>
          </cell>
          <cell r="U510">
            <v>0.28899999999999998</v>
          </cell>
          <cell r="V510">
            <v>0.44900000000000001</v>
          </cell>
          <cell r="W510">
            <v>0.30599999999999999</v>
          </cell>
          <cell r="X510">
            <v>0.755</v>
          </cell>
        </row>
        <row r="511">
          <cell r="A511" t="str">
            <v>David Sappelt</v>
          </cell>
          <cell r="G511" t="str">
            <v xml:space="preserve">OF   </v>
          </cell>
          <cell r="K511">
            <v>-15.22</v>
          </cell>
          <cell r="L511" t="str">
            <v>CHC</v>
          </cell>
          <cell r="M511">
            <v>50</v>
          </cell>
          <cell r="N511">
            <v>176</v>
          </cell>
          <cell r="O511">
            <v>46</v>
          </cell>
          <cell r="P511">
            <v>2</v>
          </cell>
          <cell r="Q511">
            <v>14</v>
          </cell>
          <cell r="R511">
            <v>20</v>
          </cell>
          <cell r="S511">
            <v>3</v>
          </cell>
          <cell r="U511">
            <v>0.26100000000000001</v>
          </cell>
          <cell r="V511">
            <v>0.36899999999999999</v>
          </cell>
          <cell r="W511">
            <v>0.309</v>
          </cell>
          <cell r="X511">
            <v>0.67799999999999994</v>
          </cell>
        </row>
        <row r="512">
          <cell r="A512" t="str">
            <v>Adrian Cardenas</v>
          </cell>
          <cell r="G512" t="str">
            <v xml:space="preserve">SS   </v>
          </cell>
          <cell r="K512">
            <v>-9.93</v>
          </cell>
          <cell r="L512" t="str">
            <v>CHC</v>
          </cell>
          <cell r="M512">
            <v>57</v>
          </cell>
          <cell r="N512">
            <v>216</v>
          </cell>
          <cell r="O512">
            <v>61</v>
          </cell>
          <cell r="P512">
            <v>2</v>
          </cell>
          <cell r="Q512">
            <v>24</v>
          </cell>
          <cell r="R512">
            <v>30</v>
          </cell>
          <cell r="S512">
            <v>4</v>
          </cell>
          <cell r="U512">
            <v>0.28199999999999997</v>
          </cell>
          <cell r="V512">
            <v>0.38400000000000001</v>
          </cell>
          <cell r="W512">
            <v>0.34599999999999997</v>
          </cell>
          <cell r="X512">
            <v>0.73</v>
          </cell>
        </row>
        <row r="513">
          <cell r="A513" t="str">
            <v>Paul Maholm</v>
          </cell>
          <cell r="G513" t="str">
            <v>P</v>
          </cell>
          <cell r="K513">
            <v>4.29</v>
          </cell>
          <cell r="L513" t="str">
            <v xml:space="preserve">CHC </v>
          </cell>
          <cell r="M513">
            <v>30</v>
          </cell>
          <cell r="Y513">
            <v>9</v>
          </cell>
          <cell r="Z513">
            <v>0</v>
          </cell>
          <cell r="AA513">
            <v>178</v>
          </cell>
          <cell r="AB513">
            <v>198</v>
          </cell>
          <cell r="AC513">
            <v>15</v>
          </cell>
          <cell r="AD513">
            <v>58</v>
          </cell>
          <cell r="AE513">
            <v>104</v>
          </cell>
          <cell r="AF513">
            <v>4.3</v>
          </cell>
          <cell r="AG513">
            <v>1.4379999999999999</v>
          </cell>
          <cell r="AH513">
            <v>0</v>
          </cell>
          <cell r="AI513">
            <v>14</v>
          </cell>
          <cell r="AJ513">
            <v>5.2584269662921344</v>
          </cell>
        </row>
        <row r="514">
          <cell r="A514" t="str">
            <v>Chris Volstad</v>
          </cell>
          <cell r="G514" t="str">
            <v>P</v>
          </cell>
          <cell r="K514">
            <v>4.12</v>
          </cell>
          <cell r="L514" t="str">
            <v xml:space="preserve">CHC </v>
          </cell>
          <cell r="M514">
            <v>30</v>
          </cell>
          <cell r="Y514">
            <v>7</v>
          </cell>
          <cell r="Z514">
            <v>0</v>
          </cell>
          <cell r="AA514">
            <v>171</v>
          </cell>
          <cell r="AB514">
            <v>183</v>
          </cell>
          <cell r="AC514">
            <v>22</v>
          </cell>
          <cell r="AD514">
            <v>55</v>
          </cell>
          <cell r="AE514">
            <v>125</v>
          </cell>
          <cell r="AF514">
            <v>4.32</v>
          </cell>
          <cell r="AG514">
            <v>1.3919999999999999</v>
          </cell>
          <cell r="AH514">
            <v>0</v>
          </cell>
          <cell r="AI514">
            <v>12</v>
          </cell>
          <cell r="AJ514">
            <v>6.5789473684210531</v>
          </cell>
        </row>
        <row r="515">
          <cell r="A515" t="str">
            <v>Randy Wells</v>
          </cell>
          <cell r="G515" t="str">
            <v>P</v>
          </cell>
          <cell r="K515">
            <v>2.84</v>
          </cell>
          <cell r="L515" t="str">
            <v xml:space="preserve">CHC </v>
          </cell>
          <cell r="M515">
            <v>27</v>
          </cell>
          <cell r="Y515">
            <v>8</v>
          </cell>
          <cell r="Z515">
            <v>0</v>
          </cell>
          <cell r="AA515">
            <v>160</v>
          </cell>
          <cell r="AB515">
            <v>168</v>
          </cell>
          <cell r="AC515">
            <v>21</v>
          </cell>
          <cell r="AD515">
            <v>52</v>
          </cell>
          <cell r="AE515">
            <v>106</v>
          </cell>
          <cell r="AF515">
            <v>4.3899999999999997</v>
          </cell>
          <cell r="AG515">
            <v>1.375</v>
          </cell>
          <cell r="AH515">
            <v>0</v>
          </cell>
          <cell r="AI515">
            <v>13</v>
          </cell>
          <cell r="AJ515">
            <v>5.9624999999999995</v>
          </cell>
        </row>
        <row r="516">
          <cell r="A516" t="str">
            <v>Casey Coleman</v>
          </cell>
          <cell r="G516" t="str">
            <v>P</v>
          </cell>
          <cell r="K516">
            <v>-12.58</v>
          </cell>
          <cell r="L516" t="str">
            <v xml:space="preserve">CHC </v>
          </cell>
          <cell r="M516">
            <v>17</v>
          </cell>
          <cell r="Y516">
            <v>3</v>
          </cell>
          <cell r="Z516">
            <v>0</v>
          </cell>
          <cell r="AA516">
            <v>91</v>
          </cell>
          <cell r="AB516">
            <v>99</v>
          </cell>
          <cell r="AC516">
            <v>10</v>
          </cell>
          <cell r="AD516">
            <v>41</v>
          </cell>
          <cell r="AE516">
            <v>65</v>
          </cell>
          <cell r="AF516">
            <v>5.24</v>
          </cell>
          <cell r="AG516">
            <v>1.538</v>
          </cell>
          <cell r="AH516">
            <v>0</v>
          </cell>
          <cell r="AI516">
            <v>8</v>
          </cell>
          <cell r="AJ516">
            <v>6.4285714285714288</v>
          </cell>
        </row>
        <row r="517">
          <cell r="A517" t="str">
            <v>James Russell</v>
          </cell>
          <cell r="G517" t="str">
            <v>P</v>
          </cell>
          <cell r="K517">
            <v>-18.2</v>
          </cell>
          <cell r="L517" t="str">
            <v xml:space="preserve">CHC </v>
          </cell>
          <cell r="M517">
            <v>56</v>
          </cell>
          <cell r="Y517">
            <v>2</v>
          </cell>
          <cell r="Z517">
            <v>0</v>
          </cell>
          <cell r="AA517">
            <v>63</v>
          </cell>
          <cell r="AB517">
            <v>70</v>
          </cell>
          <cell r="AC517">
            <v>11</v>
          </cell>
          <cell r="AD517">
            <v>15</v>
          </cell>
          <cell r="AE517">
            <v>45</v>
          </cell>
          <cell r="AF517">
            <v>4.1399999999999997</v>
          </cell>
          <cell r="AG517">
            <v>1.349</v>
          </cell>
          <cell r="AH517">
            <v>5</v>
          </cell>
          <cell r="AI517">
            <v>0</v>
          </cell>
          <cell r="AJ517">
            <v>6.4285714285714288</v>
          </cell>
        </row>
        <row r="518">
          <cell r="A518" t="str">
            <v>Chris Valaika</v>
          </cell>
          <cell r="G518" t="str">
            <v xml:space="preserve">2B   </v>
          </cell>
          <cell r="K518">
            <v>-17.829999999999998</v>
          </cell>
          <cell r="L518" t="str">
            <v>CIN</v>
          </cell>
          <cell r="M518">
            <v>51</v>
          </cell>
          <cell r="N518">
            <v>165</v>
          </cell>
          <cell r="O518">
            <v>42</v>
          </cell>
          <cell r="P518">
            <v>2</v>
          </cell>
          <cell r="Q518">
            <v>13</v>
          </cell>
          <cell r="R518">
            <v>14</v>
          </cell>
          <cell r="S518">
            <v>1</v>
          </cell>
          <cell r="U518">
            <v>0.255</v>
          </cell>
          <cell r="V518">
            <v>0.34499999999999997</v>
          </cell>
          <cell r="W518">
            <v>0.27800000000000002</v>
          </cell>
          <cell r="X518">
            <v>0.623</v>
          </cell>
        </row>
        <row r="519">
          <cell r="A519" t="str">
            <v>Scott Rolen</v>
          </cell>
          <cell r="G519" t="str">
            <v xml:space="preserve">3B   </v>
          </cell>
          <cell r="K519">
            <v>0.52</v>
          </cell>
          <cell r="L519" t="str">
            <v>CIN</v>
          </cell>
          <cell r="M519">
            <v>98</v>
          </cell>
          <cell r="N519">
            <v>362</v>
          </cell>
          <cell r="O519">
            <v>99</v>
          </cell>
          <cell r="P519">
            <v>11</v>
          </cell>
          <cell r="Q519">
            <v>57</v>
          </cell>
          <cell r="R519">
            <v>50</v>
          </cell>
          <cell r="S519">
            <v>2</v>
          </cell>
          <cell r="T519">
            <v>62</v>
          </cell>
          <cell r="U519">
            <v>0.27300000000000002</v>
          </cell>
          <cell r="V519">
            <v>0.44500000000000001</v>
          </cell>
          <cell r="W519">
            <v>0.33200000000000002</v>
          </cell>
          <cell r="X519">
            <v>0.77700000000000002</v>
          </cell>
        </row>
        <row r="520">
          <cell r="A520" t="str">
            <v>Juan Francisco</v>
          </cell>
          <cell r="G520" t="str">
            <v xml:space="preserve">3B   </v>
          </cell>
          <cell r="K520">
            <v>-3</v>
          </cell>
          <cell r="L520" t="str">
            <v>CIN</v>
          </cell>
          <cell r="M520">
            <v>88</v>
          </cell>
          <cell r="N520">
            <v>278</v>
          </cell>
          <cell r="O520">
            <v>77</v>
          </cell>
          <cell r="P520">
            <v>11</v>
          </cell>
          <cell r="Q520">
            <v>44</v>
          </cell>
          <cell r="R520">
            <v>37</v>
          </cell>
          <cell r="S520">
            <v>1</v>
          </cell>
          <cell r="T520">
            <v>41</v>
          </cell>
          <cell r="U520">
            <v>0.27700000000000002</v>
          </cell>
          <cell r="V520">
            <v>0.47799999999999998</v>
          </cell>
          <cell r="W520">
            <v>0.307</v>
          </cell>
          <cell r="X520">
            <v>0.78499999999999992</v>
          </cell>
        </row>
        <row r="521">
          <cell r="A521" t="str">
            <v>Todd Frazier</v>
          </cell>
          <cell r="G521" t="str">
            <v xml:space="preserve">3B   </v>
          </cell>
          <cell r="K521">
            <v>-7.52</v>
          </cell>
          <cell r="L521" t="str">
            <v>CIN</v>
          </cell>
          <cell r="M521">
            <v>72</v>
          </cell>
          <cell r="N521">
            <v>217</v>
          </cell>
          <cell r="O521">
            <v>55</v>
          </cell>
          <cell r="P521">
            <v>9</v>
          </cell>
          <cell r="Q521">
            <v>30</v>
          </cell>
          <cell r="R521">
            <v>32</v>
          </cell>
          <cell r="S521">
            <v>6</v>
          </cell>
          <cell r="T521">
            <v>28</v>
          </cell>
          <cell r="U521">
            <v>0.253</v>
          </cell>
          <cell r="V521">
            <v>0.442</v>
          </cell>
          <cell r="W521">
            <v>0.314</v>
          </cell>
          <cell r="X521">
            <v>0.75600000000000001</v>
          </cell>
        </row>
        <row r="522">
          <cell r="A522" t="str">
            <v>Miguel Cairo</v>
          </cell>
          <cell r="G522" t="str">
            <v xml:space="preserve">3B   </v>
          </cell>
          <cell r="K522">
            <v>-9.25</v>
          </cell>
          <cell r="L522" t="str">
            <v>CIN</v>
          </cell>
          <cell r="M522">
            <v>89</v>
          </cell>
          <cell r="N522">
            <v>221</v>
          </cell>
          <cell r="O522">
            <v>61</v>
          </cell>
          <cell r="P522">
            <v>5</v>
          </cell>
          <cell r="Q522">
            <v>28</v>
          </cell>
          <cell r="R522">
            <v>31</v>
          </cell>
          <cell r="S522">
            <v>3</v>
          </cell>
          <cell r="T522">
            <v>18</v>
          </cell>
          <cell r="U522">
            <v>0.27600000000000002</v>
          </cell>
          <cell r="V522">
            <v>0.39400000000000002</v>
          </cell>
          <cell r="W522">
            <v>0.32900000000000001</v>
          </cell>
          <cell r="X522">
            <v>0.72300000000000009</v>
          </cell>
        </row>
        <row r="523">
          <cell r="A523" t="str">
            <v>Ryan Hanigan</v>
          </cell>
          <cell r="G523" t="str">
            <v xml:space="preserve">C    </v>
          </cell>
          <cell r="K523">
            <v>-7.59</v>
          </cell>
          <cell r="L523" t="str">
            <v>CIN</v>
          </cell>
          <cell r="M523">
            <v>101</v>
          </cell>
          <cell r="N523">
            <v>291</v>
          </cell>
          <cell r="O523">
            <v>80</v>
          </cell>
          <cell r="P523">
            <v>7</v>
          </cell>
          <cell r="Q523">
            <v>37</v>
          </cell>
          <cell r="R523">
            <v>31</v>
          </cell>
          <cell r="S523">
            <v>0</v>
          </cell>
          <cell r="T523">
            <v>32</v>
          </cell>
          <cell r="U523">
            <v>0.27500000000000002</v>
          </cell>
          <cell r="V523">
            <v>0.378</v>
          </cell>
          <cell r="W523">
            <v>0.36199999999999999</v>
          </cell>
          <cell r="X523">
            <v>0.74</v>
          </cell>
        </row>
        <row r="524">
          <cell r="A524" t="str">
            <v>Ryan Ludwick</v>
          </cell>
          <cell r="G524" t="str">
            <v xml:space="preserve">OF   </v>
          </cell>
          <cell r="K524">
            <v>-0.25</v>
          </cell>
          <cell r="L524" t="str">
            <v>CIN</v>
          </cell>
          <cell r="M524">
            <v>138</v>
          </cell>
          <cell r="N524">
            <v>489</v>
          </cell>
          <cell r="O524">
            <v>121</v>
          </cell>
          <cell r="P524">
            <v>16</v>
          </cell>
          <cell r="Q524">
            <v>77</v>
          </cell>
          <cell r="R524">
            <v>60</v>
          </cell>
          <cell r="S524">
            <v>1</v>
          </cell>
          <cell r="T524">
            <v>114</v>
          </cell>
          <cell r="U524">
            <v>0.247</v>
          </cell>
          <cell r="V524">
            <v>0.39500000000000002</v>
          </cell>
          <cell r="W524">
            <v>0.316</v>
          </cell>
          <cell r="X524">
            <v>0.71100000000000008</v>
          </cell>
        </row>
        <row r="525">
          <cell r="A525" t="str">
            <v>Bronson Arroyo</v>
          </cell>
          <cell r="G525" t="str">
            <v>P</v>
          </cell>
          <cell r="K525">
            <v>1.37</v>
          </cell>
          <cell r="L525" t="str">
            <v>CIN</v>
          </cell>
          <cell r="M525">
            <v>33</v>
          </cell>
          <cell r="Y525">
            <v>10</v>
          </cell>
          <cell r="Z525">
            <v>0</v>
          </cell>
          <cell r="AA525">
            <v>203</v>
          </cell>
          <cell r="AB525">
            <v>222</v>
          </cell>
          <cell r="AC525">
            <v>39</v>
          </cell>
          <cell r="AD525">
            <v>53</v>
          </cell>
          <cell r="AE525">
            <v>111</v>
          </cell>
          <cell r="AF525">
            <v>4.57</v>
          </cell>
          <cell r="AG525">
            <v>1.355</v>
          </cell>
          <cell r="AH525">
            <v>0</v>
          </cell>
          <cell r="AI525">
            <v>13</v>
          </cell>
          <cell r="AJ525">
            <v>4.9211822660098523</v>
          </cell>
        </row>
        <row r="526">
          <cell r="A526" t="str">
            <v>Jeff Francis</v>
          </cell>
          <cell r="G526" t="str">
            <v>P</v>
          </cell>
          <cell r="K526">
            <v>-6.67</v>
          </cell>
          <cell r="L526" t="str">
            <v>CIN</v>
          </cell>
          <cell r="M526">
            <v>21</v>
          </cell>
          <cell r="Y526">
            <v>5</v>
          </cell>
          <cell r="Z526">
            <v>0</v>
          </cell>
          <cell r="AA526">
            <v>118</v>
          </cell>
          <cell r="AB526">
            <v>136</v>
          </cell>
          <cell r="AC526">
            <v>15</v>
          </cell>
          <cell r="AD526">
            <v>34</v>
          </cell>
          <cell r="AE526">
            <v>75</v>
          </cell>
          <cell r="AF526">
            <v>4.96</v>
          </cell>
          <cell r="AG526">
            <v>1.4410000000000001</v>
          </cell>
          <cell r="AH526">
            <v>0</v>
          </cell>
          <cell r="AI526">
            <v>11</v>
          </cell>
          <cell r="AJ526">
            <v>5.7203389830508469</v>
          </cell>
        </row>
        <row r="527">
          <cell r="A527" t="str">
            <v>Bill Bray</v>
          </cell>
          <cell r="G527" t="str">
            <v>P</v>
          </cell>
          <cell r="K527">
            <v>-16.39</v>
          </cell>
          <cell r="L527" t="str">
            <v>CIN</v>
          </cell>
          <cell r="M527">
            <v>62</v>
          </cell>
          <cell r="Y527">
            <v>3</v>
          </cell>
          <cell r="Z527">
            <v>0</v>
          </cell>
          <cell r="AA527">
            <v>43</v>
          </cell>
          <cell r="AB527">
            <v>33</v>
          </cell>
          <cell r="AC527">
            <v>3</v>
          </cell>
          <cell r="AD527">
            <v>16</v>
          </cell>
          <cell r="AE527">
            <v>41</v>
          </cell>
          <cell r="AF527">
            <v>2.93</v>
          </cell>
          <cell r="AG527">
            <v>1.1399999999999999</v>
          </cell>
          <cell r="AH527">
            <v>4</v>
          </cell>
          <cell r="AI527">
            <v>0</v>
          </cell>
          <cell r="AJ527">
            <v>8.5813953488372103</v>
          </cell>
        </row>
        <row r="528">
          <cell r="A528" t="str">
            <v>Logan Ondrusek</v>
          </cell>
          <cell r="G528" t="str">
            <v>P</v>
          </cell>
          <cell r="K528">
            <v>-17.2</v>
          </cell>
          <cell r="L528" t="str">
            <v>CIN</v>
          </cell>
          <cell r="M528">
            <v>59</v>
          </cell>
          <cell r="Y528">
            <v>3</v>
          </cell>
          <cell r="Z528">
            <v>0</v>
          </cell>
          <cell r="AA528">
            <v>57</v>
          </cell>
          <cell r="AB528">
            <v>50</v>
          </cell>
          <cell r="AC528">
            <v>5</v>
          </cell>
          <cell r="AD528">
            <v>22</v>
          </cell>
          <cell r="AE528">
            <v>38</v>
          </cell>
          <cell r="AF528">
            <v>3.32</v>
          </cell>
          <cell r="AG528">
            <v>1.2629999999999999</v>
          </cell>
          <cell r="AH528">
            <v>4</v>
          </cell>
          <cell r="AI528">
            <v>0</v>
          </cell>
          <cell r="AJ528">
            <v>6</v>
          </cell>
        </row>
        <row r="529">
          <cell r="A529" t="str">
            <v>Wilson Valdez</v>
          </cell>
          <cell r="G529" t="str">
            <v xml:space="preserve">SS   </v>
          </cell>
          <cell r="K529">
            <v>-13.51</v>
          </cell>
          <cell r="L529" t="str">
            <v>CIN</v>
          </cell>
          <cell r="M529">
            <v>99</v>
          </cell>
          <cell r="N529">
            <v>300</v>
          </cell>
          <cell r="O529">
            <v>76</v>
          </cell>
          <cell r="P529">
            <v>2</v>
          </cell>
          <cell r="Q529">
            <v>30</v>
          </cell>
          <cell r="R529">
            <v>32</v>
          </cell>
          <cell r="S529">
            <v>5</v>
          </cell>
          <cell r="T529">
            <v>24</v>
          </cell>
          <cell r="U529">
            <v>0.253</v>
          </cell>
          <cell r="V529">
            <v>0.34</v>
          </cell>
          <cell r="W529">
            <v>0.30199999999999999</v>
          </cell>
          <cell r="X529">
            <v>0.64200000000000002</v>
          </cell>
        </row>
        <row r="530">
          <cell r="A530" t="str">
            <v>Paul Janish</v>
          </cell>
          <cell r="G530" t="str">
            <v xml:space="preserve">SS   </v>
          </cell>
          <cell r="K530">
            <v>-20.64</v>
          </cell>
          <cell r="L530" t="str">
            <v>CIN</v>
          </cell>
          <cell r="M530">
            <v>89</v>
          </cell>
          <cell r="N530">
            <v>249</v>
          </cell>
          <cell r="O530">
            <v>56</v>
          </cell>
          <cell r="P530">
            <v>1</v>
          </cell>
          <cell r="Q530">
            <v>20</v>
          </cell>
          <cell r="R530">
            <v>24</v>
          </cell>
          <cell r="S530">
            <v>2</v>
          </cell>
          <cell r="T530">
            <v>36</v>
          </cell>
          <cell r="U530">
            <v>0.22500000000000001</v>
          </cell>
          <cell r="V530">
            <v>0.28499999999999998</v>
          </cell>
          <cell r="W530">
            <v>0.28699999999999998</v>
          </cell>
          <cell r="X530">
            <v>0.57199999999999995</v>
          </cell>
        </row>
        <row r="531">
          <cell r="A531" t="str">
            <v>Matt LaPorta</v>
          </cell>
          <cell r="G531" t="str">
            <v xml:space="preserve">1B   </v>
          </cell>
          <cell r="K531">
            <v>-4.54</v>
          </cell>
          <cell r="L531" t="str">
            <v>CLE</v>
          </cell>
          <cell r="M531">
            <v>102</v>
          </cell>
          <cell r="N531">
            <v>343</v>
          </cell>
          <cell r="O531">
            <v>87</v>
          </cell>
          <cell r="P531">
            <v>13</v>
          </cell>
          <cell r="Q531">
            <v>51</v>
          </cell>
          <cell r="R531">
            <v>40</v>
          </cell>
          <cell r="S531">
            <v>0</v>
          </cell>
          <cell r="T531">
            <v>87</v>
          </cell>
          <cell r="U531">
            <v>0.254</v>
          </cell>
          <cell r="V531">
            <v>0.434</v>
          </cell>
          <cell r="W531">
            <v>0.32700000000000001</v>
          </cell>
          <cell r="X531">
            <v>0.76100000000000001</v>
          </cell>
        </row>
        <row r="532">
          <cell r="A532" t="str">
            <v>Casey Kotchman</v>
          </cell>
          <cell r="G532" t="str">
            <v xml:space="preserve">1B   </v>
          </cell>
          <cell r="K532">
            <v>-4.79</v>
          </cell>
          <cell r="L532" t="str">
            <v>CLE</v>
          </cell>
          <cell r="M532">
            <v>136</v>
          </cell>
          <cell r="N532">
            <v>452</v>
          </cell>
          <cell r="O532">
            <v>124</v>
          </cell>
          <cell r="P532">
            <v>9</v>
          </cell>
          <cell r="Q532">
            <v>48</v>
          </cell>
          <cell r="R532">
            <v>39</v>
          </cell>
          <cell r="S532">
            <v>0</v>
          </cell>
          <cell r="T532">
            <v>54</v>
          </cell>
          <cell r="U532">
            <v>0.27400000000000002</v>
          </cell>
          <cell r="V532">
            <v>0.38700000000000001</v>
          </cell>
          <cell r="W532">
            <v>0.33500000000000002</v>
          </cell>
          <cell r="X532">
            <v>0.72199999999999998</v>
          </cell>
        </row>
        <row r="533">
          <cell r="A533" t="str">
            <v>Russ Canzler</v>
          </cell>
          <cell r="G533" t="str">
            <v xml:space="preserve">1B   </v>
          </cell>
          <cell r="K533">
            <v>-11.21</v>
          </cell>
          <cell r="L533" t="str">
            <v>CLE</v>
          </cell>
          <cell r="M533">
            <v>41</v>
          </cell>
          <cell r="N533">
            <v>138</v>
          </cell>
          <cell r="O533">
            <v>38</v>
          </cell>
          <cell r="P533">
            <v>5</v>
          </cell>
          <cell r="Q533">
            <v>20</v>
          </cell>
          <cell r="R533">
            <v>19</v>
          </cell>
          <cell r="S533">
            <v>2</v>
          </cell>
          <cell r="T533">
            <v>100</v>
          </cell>
          <cell r="U533">
            <v>0.27500000000000002</v>
          </cell>
          <cell r="V533">
            <v>0.47099999999999997</v>
          </cell>
          <cell r="W533">
            <v>0.34799999999999998</v>
          </cell>
          <cell r="X533">
            <v>0.81899999999999995</v>
          </cell>
        </row>
        <row r="534">
          <cell r="A534" t="str">
            <v>Cord Phelps</v>
          </cell>
          <cell r="G534" t="str">
            <v xml:space="preserve">2B   </v>
          </cell>
          <cell r="K534">
            <v>-11.24</v>
          </cell>
          <cell r="L534" t="str">
            <v>CLE</v>
          </cell>
          <cell r="M534">
            <v>80</v>
          </cell>
          <cell r="N534">
            <v>259</v>
          </cell>
          <cell r="O534">
            <v>67</v>
          </cell>
          <cell r="P534">
            <v>5</v>
          </cell>
          <cell r="Q534">
            <v>29</v>
          </cell>
          <cell r="R534">
            <v>31</v>
          </cell>
          <cell r="S534">
            <v>2</v>
          </cell>
          <cell r="U534">
            <v>0.25900000000000001</v>
          </cell>
          <cell r="V534">
            <v>0.38200000000000001</v>
          </cell>
          <cell r="W534">
            <v>0.32200000000000001</v>
          </cell>
          <cell r="X534">
            <v>0.70399999999999996</v>
          </cell>
        </row>
        <row r="535">
          <cell r="A535" t="str">
            <v>Jose Lopez</v>
          </cell>
          <cell r="G535" t="str">
            <v xml:space="preserve">3B   </v>
          </cell>
          <cell r="K535">
            <v>-11.95</v>
          </cell>
          <cell r="L535" t="str">
            <v>CLE</v>
          </cell>
          <cell r="M535">
            <v>100</v>
          </cell>
          <cell r="N535">
            <v>356</v>
          </cell>
          <cell r="O535">
            <v>86</v>
          </cell>
          <cell r="P535">
            <v>10</v>
          </cell>
          <cell r="Q535">
            <v>39</v>
          </cell>
          <cell r="R535">
            <v>34</v>
          </cell>
          <cell r="S535">
            <v>2</v>
          </cell>
          <cell r="T535">
            <v>29</v>
          </cell>
          <cell r="U535">
            <v>0.24199999999999999</v>
          </cell>
          <cell r="V535">
            <v>0.379</v>
          </cell>
          <cell r="W535">
            <v>0.27600000000000002</v>
          </cell>
          <cell r="X535">
            <v>0.65500000000000003</v>
          </cell>
        </row>
        <row r="536">
          <cell r="A536" t="str">
            <v>Jack Hannahan</v>
          </cell>
          <cell r="G536" t="str">
            <v xml:space="preserve">3B   </v>
          </cell>
          <cell r="K536">
            <v>-13.89</v>
          </cell>
          <cell r="L536" t="str">
            <v>CLE</v>
          </cell>
          <cell r="M536">
            <v>71</v>
          </cell>
          <cell r="N536">
            <v>208</v>
          </cell>
          <cell r="O536">
            <v>50</v>
          </cell>
          <cell r="P536">
            <v>5</v>
          </cell>
          <cell r="Q536">
            <v>25</v>
          </cell>
          <cell r="R536">
            <v>25</v>
          </cell>
          <cell r="S536">
            <v>1</v>
          </cell>
          <cell r="T536">
            <v>65</v>
          </cell>
          <cell r="U536">
            <v>0.24</v>
          </cell>
          <cell r="V536">
            <v>0.38500000000000001</v>
          </cell>
          <cell r="W536">
            <v>0.33600000000000002</v>
          </cell>
          <cell r="X536">
            <v>0.72100000000000009</v>
          </cell>
        </row>
        <row r="537">
          <cell r="A537" t="str">
            <v>Lou Marson</v>
          </cell>
          <cell r="G537" t="str">
            <v xml:space="preserve">C    </v>
          </cell>
          <cell r="K537">
            <v>-14.84</v>
          </cell>
          <cell r="L537" t="str">
            <v>CLE</v>
          </cell>
          <cell r="M537">
            <v>77</v>
          </cell>
          <cell r="N537">
            <v>237</v>
          </cell>
          <cell r="O537">
            <v>56</v>
          </cell>
          <cell r="P537">
            <v>3</v>
          </cell>
          <cell r="Q537">
            <v>22</v>
          </cell>
          <cell r="R537">
            <v>30</v>
          </cell>
          <cell r="S537">
            <v>5</v>
          </cell>
          <cell r="T537">
            <v>58</v>
          </cell>
          <cell r="U537">
            <v>0.23599999999999999</v>
          </cell>
          <cell r="V537">
            <v>0.33800000000000002</v>
          </cell>
          <cell r="W537">
            <v>0.318</v>
          </cell>
          <cell r="X537">
            <v>0.65600000000000003</v>
          </cell>
        </row>
        <row r="538">
          <cell r="A538" t="str">
            <v>Travis Hafner</v>
          </cell>
          <cell r="G538" t="str">
            <v xml:space="preserve">DH   </v>
          </cell>
          <cell r="K538">
            <v>-3.72</v>
          </cell>
          <cell r="L538" t="str">
            <v>CLE</v>
          </cell>
          <cell r="M538">
            <v>102</v>
          </cell>
          <cell r="N538">
            <v>351</v>
          </cell>
          <cell r="O538">
            <v>93</v>
          </cell>
          <cell r="P538">
            <v>12</v>
          </cell>
          <cell r="Q538">
            <v>48</v>
          </cell>
          <cell r="R538">
            <v>39</v>
          </cell>
          <cell r="S538">
            <v>0</v>
          </cell>
          <cell r="T538">
            <v>87</v>
          </cell>
          <cell r="U538">
            <v>0.26500000000000001</v>
          </cell>
          <cell r="V538">
            <v>0.42199999999999999</v>
          </cell>
          <cell r="W538">
            <v>0.35099999999999998</v>
          </cell>
          <cell r="X538">
            <v>0.77299999999999991</v>
          </cell>
        </row>
        <row r="539">
          <cell r="A539" t="str">
            <v>Shelley Duncan</v>
          </cell>
          <cell r="G539" t="str">
            <v xml:space="preserve">OF   </v>
          </cell>
          <cell r="K539">
            <v>-5.59</v>
          </cell>
          <cell r="L539" t="str">
            <v>CLE</v>
          </cell>
          <cell r="M539">
            <v>87</v>
          </cell>
          <cell r="N539">
            <v>254</v>
          </cell>
          <cell r="O539">
            <v>63</v>
          </cell>
          <cell r="P539">
            <v>12</v>
          </cell>
          <cell r="Q539">
            <v>49</v>
          </cell>
          <cell r="R539">
            <v>34</v>
          </cell>
          <cell r="S539">
            <v>1</v>
          </cell>
          <cell r="T539">
            <v>70</v>
          </cell>
          <cell r="U539">
            <v>0.248</v>
          </cell>
          <cell r="V539">
            <v>0.44900000000000001</v>
          </cell>
          <cell r="W539">
            <v>0.32900000000000001</v>
          </cell>
          <cell r="X539">
            <v>0.77800000000000002</v>
          </cell>
        </row>
        <row r="540">
          <cell r="A540" t="str">
            <v>Aaron Cunningham</v>
          </cell>
          <cell r="G540" t="str">
            <v xml:space="preserve">OF   </v>
          </cell>
          <cell r="K540">
            <v>-9.74</v>
          </cell>
          <cell r="L540" t="str">
            <v>CLE</v>
          </cell>
          <cell r="M540">
            <v>75</v>
          </cell>
          <cell r="N540">
            <v>200</v>
          </cell>
          <cell r="O540">
            <v>52</v>
          </cell>
          <cell r="P540">
            <v>5</v>
          </cell>
          <cell r="Q540">
            <v>29</v>
          </cell>
          <cell r="R540">
            <v>29</v>
          </cell>
          <cell r="S540">
            <v>3</v>
          </cell>
          <cell r="T540">
            <v>29</v>
          </cell>
          <cell r="U540">
            <v>0.26</v>
          </cell>
          <cell r="V540">
            <v>0.44500000000000001</v>
          </cell>
          <cell r="W540">
            <v>0.32600000000000001</v>
          </cell>
          <cell r="X540">
            <v>0.77100000000000002</v>
          </cell>
        </row>
        <row r="541">
          <cell r="A541" t="str">
            <v>Nick Weglarz</v>
          </cell>
          <cell r="G541" t="str">
            <v xml:space="preserve">OF   </v>
          </cell>
          <cell r="K541">
            <v>-13.22</v>
          </cell>
          <cell r="L541" t="str">
            <v>CLE</v>
          </cell>
          <cell r="M541">
            <v>39</v>
          </cell>
          <cell r="N541">
            <v>137</v>
          </cell>
          <cell r="O541">
            <v>36</v>
          </cell>
          <cell r="P541">
            <v>4</v>
          </cell>
          <cell r="Q541">
            <v>16</v>
          </cell>
          <cell r="R541">
            <v>24</v>
          </cell>
          <cell r="S541">
            <v>0</v>
          </cell>
          <cell r="U541">
            <v>0.26300000000000001</v>
          </cell>
          <cell r="V541">
            <v>0.40899999999999997</v>
          </cell>
          <cell r="W541">
            <v>0.35699999999999998</v>
          </cell>
          <cell r="X541">
            <v>0.76600000000000001</v>
          </cell>
        </row>
        <row r="542">
          <cell r="A542" t="str">
            <v>Ezequiel Carrera</v>
          </cell>
          <cell r="G542" t="str">
            <v xml:space="preserve">OF   </v>
          </cell>
          <cell r="K542">
            <v>-13.49</v>
          </cell>
          <cell r="L542" t="str">
            <v>CLE</v>
          </cell>
          <cell r="M542">
            <v>54</v>
          </cell>
          <cell r="N542">
            <v>184</v>
          </cell>
          <cell r="O542">
            <v>47</v>
          </cell>
          <cell r="P542">
            <v>1</v>
          </cell>
          <cell r="Q542">
            <v>13</v>
          </cell>
          <cell r="R542">
            <v>24</v>
          </cell>
          <cell r="S542">
            <v>12</v>
          </cell>
          <cell r="T542">
            <v>20</v>
          </cell>
          <cell r="U542">
            <v>0.255</v>
          </cell>
          <cell r="V542">
            <v>0.32600000000000001</v>
          </cell>
          <cell r="W542">
            <v>0.312</v>
          </cell>
          <cell r="X542">
            <v>0.63800000000000001</v>
          </cell>
        </row>
        <row r="543">
          <cell r="A543" t="str">
            <v>Ryan Spilborghs</v>
          </cell>
          <cell r="G543" t="str">
            <v xml:space="preserve">OF   </v>
          </cell>
          <cell r="K543">
            <v>-14.68</v>
          </cell>
          <cell r="L543" t="str">
            <v>CLE</v>
          </cell>
          <cell r="M543">
            <v>69</v>
          </cell>
          <cell r="N543">
            <v>163</v>
          </cell>
          <cell r="O543">
            <v>40</v>
          </cell>
          <cell r="P543">
            <v>4</v>
          </cell>
          <cell r="Q543">
            <v>19</v>
          </cell>
          <cell r="R543">
            <v>20</v>
          </cell>
          <cell r="S543">
            <v>2</v>
          </cell>
          <cell r="T543">
            <v>49</v>
          </cell>
          <cell r="U543">
            <v>0.245</v>
          </cell>
          <cell r="V543">
            <v>0.38700000000000001</v>
          </cell>
          <cell r="W543">
            <v>0.312</v>
          </cell>
          <cell r="X543">
            <v>0.69900000000000007</v>
          </cell>
        </row>
        <row r="544">
          <cell r="A544" t="str">
            <v>Fausto Carmona</v>
          </cell>
          <cell r="G544" t="str">
            <v>P</v>
          </cell>
          <cell r="K544">
            <v>0.84</v>
          </cell>
          <cell r="L544" t="str">
            <v>CLE</v>
          </cell>
          <cell r="M544">
            <v>31</v>
          </cell>
          <cell r="Y544">
            <v>9</v>
          </cell>
          <cell r="Z544">
            <v>0</v>
          </cell>
          <cell r="AA544">
            <v>186</v>
          </cell>
          <cell r="AB544">
            <v>195</v>
          </cell>
          <cell r="AC544">
            <v>19</v>
          </cell>
          <cell r="AD544">
            <v>66</v>
          </cell>
          <cell r="AE544">
            <v>109</v>
          </cell>
          <cell r="AF544">
            <v>4.79</v>
          </cell>
          <cell r="AG544">
            <v>1.403</v>
          </cell>
          <cell r="AH544">
            <v>0</v>
          </cell>
          <cell r="AI544">
            <v>14</v>
          </cell>
          <cell r="AJ544">
            <v>5.274193548387097</v>
          </cell>
        </row>
        <row r="545">
          <cell r="A545" t="str">
            <v>Derek Lowe</v>
          </cell>
          <cell r="G545" t="str">
            <v>P</v>
          </cell>
          <cell r="K545">
            <v>0.75</v>
          </cell>
          <cell r="L545" t="str">
            <v>CLE</v>
          </cell>
          <cell r="M545">
            <v>33</v>
          </cell>
          <cell r="Y545">
            <v>10</v>
          </cell>
          <cell r="Z545">
            <v>0</v>
          </cell>
          <cell r="AA545">
            <v>193</v>
          </cell>
          <cell r="AB545">
            <v>219</v>
          </cell>
          <cell r="AC545">
            <v>17</v>
          </cell>
          <cell r="AD545">
            <v>73</v>
          </cell>
          <cell r="AE545">
            <v>122</v>
          </cell>
          <cell r="AF545">
            <v>5.08</v>
          </cell>
          <cell r="AG545">
            <v>1.5129999999999999</v>
          </cell>
          <cell r="AH545">
            <v>0</v>
          </cell>
          <cell r="AI545">
            <v>15</v>
          </cell>
          <cell r="AJ545">
            <v>5.6891191709844566</v>
          </cell>
        </row>
        <row r="546">
          <cell r="A546" t="str">
            <v>Kevin Slowey</v>
          </cell>
          <cell r="G546" t="str">
            <v>P</v>
          </cell>
          <cell r="K546">
            <v>-9.82</v>
          </cell>
          <cell r="L546" t="str">
            <v>CLE</v>
          </cell>
          <cell r="M546">
            <v>18</v>
          </cell>
          <cell r="Y546">
            <v>6</v>
          </cell>
          <cell r="Z546">
            <v>0</v>
          </cell>
          <cell r="AA546">
            <v>103</v>
          </cell>
          <cell r="AB546">
            <v>123</v>
          </cell>
          <cell r="AC546">
            <v>18</v>
          </cell>
          <cell r="AD546">
            <v>16</v>
          </cell>
          <cell r="AE546">
            <v>73</v>
          </cell>
          <cell r="AF546">
            <v>5.42</v>
          </cell>
          <cell r="AG546">
            <v>1.35</v>
          </cell>
          <cell r="AH546">
            <v>0</v>
          </cell>
          <cell r="AI546">
            <v>10</v>
          </cell>
          <cell r="AJ546">
            <v>6.3786407766990294</v>
          </cell>
        </row>
        <row r="547">
          <cell r="A547" t="str">
            <v>Tony Sipp</v>
          </cell>
          <cell r="G547" t="str">
            <v>P</v>
          </cell>
          <cell r="K547">
            <v>-13.31</v>
          </cell>
          <cell r="L547" t="str">
            <v>CLE</v>
          </cell>
          <cell r="M547">
            <v>66</v>
          </cell>
          <cell r="Y547">
            <v>3</v>
          </cell>
          <cell r="Z547">
            <v>0</v>
          </cell>
          <cell r="AA547">
            <v>59</v>
          </cell>
          <cell r="AB547">
            <v>43</v>
          </cell>
          <cell r="AC547">
            <v>9</v>
          </cell>
          <cell r="AD547">
            <v>29</v>
          </cell>
          <cell r="AE547">
            <v>60</v>
          </cell>
          <cell r="AF547">
            <v>3.81</v>
          </cell>
          <cell r="AG547">
            <v>1.22</v>
          </cell>
          <cell r="AH547">
            <v>8</v>
          </cell>
          <cell r="AI547">
            <v>0</v>
          </cell>
          <cell r="AJ547">
            <v>9.1525423728813564</v>
          </cell>
        </row>
        <row r="548">
          <cell r="A548" t="str">
            <v>Joseph Smith</v>
          </cell>
          <cell r="G548" t="str">
            <v>P</v>
          </cell>
          <cell r="K548">
            <v>-13.53</v>
          </cell>
          <cell r="L548" t="str">
            <v>CLE</v>
          </cell>
          <cell r="M548">
            <v>63</v>
          </cell>
          <cell r="Y548">
            <v>2</v>
          </cell>
          <cell r="Z548">
            <v>0</v>
          </cell>
          <cell r="AA548">
            <v>57</v>
          </cell>
          <cell r="AB548">
            <v>44</v>
          </cell>
          <cell r="AC548">
            <v>3</v>
          </cell>
          <cell r="AD548">
            <v>22</v>
          </cell>
          <cell r="AE548">
            <v>42</v>
          </cell>
          <cell r="AF548">
            <v>2.68</v>
          </cell>
          <cell r="AG548">
            <v>1.1579999999999999</v>
          </cell>
          <cell r="AH548">
            <v>6</v>
          </cell>
          <cell r="AI548">
            <v>0</v>
          </cell>
          <cell r="AJ548">
            <v>6.6315789473684204</v>
          </cell>
        </row>
        <row r="549">
          <cell r="A549" t="str">
            <v>Jeanmar Gomez</v>
          </cell>
          <cell r="G549" t="str">
            <v>P</v>
          </cell>
          <cell r="K549">
            <v>-15.48</v>
          </cell>
          <cell r="L549" t="str">
            <v>CLE</v>
          </cell>
          <cell r="M549">
            <v>10</v>
          </cell>
          <cell r="Y549">
            <v>2</v>
          </cell>
          <cell r="Z549">
            <v>0</v>
          </cell>
          <cell r="AA549">
            <v>61</v>
          </cell>
          <cell r="AB549">
            <v>59</v>
          </cell>
          <cell r="AC549">
            <v>7</v>
          </cell>
          <cell r="AD549">
            <v>23</v>
          </cell>
          <cell r="AE549">
            <v>44</v>
          </cell>
          <cell r="AF549">
            <v>4.57</v>
          </cell>
          <cell r="AG549">
            <v>1.3440000000000001</v>
          </cell>
          <cell r="AH549">
            <v>0</v>
          </cell>
          <cell r="AI549">
            <v>5</v>
          </cell>
          <cell r="AJ549">
            <v>6.4918032786885247</v>
          </cell>
        </row>
        <row r="550">
          <cell r="A550" t="str">
            <v>Rafael Perez</v>
          </cell>
          <cell r="G550" t="str">
            <v>P</v>
          </cell>
          <cell r="K550">
            <v>-17.46</v>
          </cell>
          <cell r="L550" t="str">
            <v>CLE</v>
          </cell>
          <cell r="M550">
            <v>68</v>
          </cell>
          <cell r="Y550">
            <v>4</v>
          </cell>
          <cell r="Z550">
            <v>1</v>
          </cell>
          <cell r="AA550">
            <v>60</v>
          </cell>
          <cell r="AB550">
            <v>58</v>
          </cell>
          <cell r="AC550">
            <v>3</v>
          </cell>
          <cell r="AD550">
            <v>23</v>
          </cell>
          <cell r="AE550">
            <v>38</v>
          </cell>
          <cell r="AF550">
            <v>3.6</v>
          </cell>
          <cell r="AG550">
            <v>1.35</v>
          </cell>
          <cell r="AH550">
            <v>4</v>
          </cell>
          <cell r="AI550">
            <v>0</v>
          </cell>
          <cell r="AJ550">
            <v>5.6999999999999993</v>
          </cell>
        </row>
        <row r="551">
          <cell r="A551" t="str">
            <v>Dan Wheeler</v>
          </cell>
          <cell r="G551" t="str">
            <v>P</v>
          </cell>
          <cell r="K551">
            <v>-17.73</v>
          </cell>
          <cell r="L551" t="str">
            <v>CLE</v>
          </cell>
          <cell r="M551">
            <v>56</v>
          </cell>
          <cell r="Y551">
            <v>3</v>
          </cell>
          <cell r="Z551">
            <v>0</v>
          </cell>
          <cell r="AA551">
            <v>50</v>
          </cell>
          <cell r="AB551">
            <v>42</v>
          </cell>
          <cell r="AC551">
            <v>8</v>
          </cell>
          <cell r="AD551">
            <v>11</v>
          </cell>
          <cell r="AE551">
            <v>42</v>
          </cell>
          <cell r="AF551">
            <v>3.96</v>
          </cell>
          <cell r="AG551">
            <v>1.06</v>
          </cell>
          <cell r="AH551">
            <v>5</v>
          </cell>
          <cell r="AI551">
            <v>0</v>
          </cell>
          <cell r="AJ551">
            <v>7.56</v>
          </cell>
        </row>
        <row r="552">
          <cell r="A552" t="str">
            <v>Jon Garland</v>
          </cell>
          <cell r="G552" t="str">
            <v>P</v>
          </cell>
          <cell r="K552">
            <v>-19.059999999999999</v>
          </cell>
          <cell r="L552" t="str">
            <v>CLE</v>
          </cell>
          <cell r="M552">
            <v>20</v>
          </cell>
          <cell r="Y552">
            <v>5</v>
          </cell>
          <cell r="Z552">
            <v>0</v>
          </cell>
          <cell r="AA552">
            <v>121</v>
          </cell>
          <cell r="AB552">
            <v>118</v>
          </cell>
          <cell r="AC552">
            <v>13</v>
          </cell>
          <cell r="AD552">
            <v>48</v>
          </cell>
          <cell r="AE552">
            <v>73</v>
          </cell>
          <cell r="AF552">
            <v>4.3099999999999996</v>
          </cell>
          <cell r="AG552">
            <v>1.3720000000000001</v>
          </cell>
          <cell r="AH552">
            <v>0</v>
          </cell>
          <cell r="AI552">
            <v>0</v>
          </cell>
          <cell r="AJ552">
            <v>5.4297520661157019</v>
          </cell>
        </row>
        <row r="553">
          <cell r="A553" t="str">
            <v>David Huff</v>
          </cell>
          <cell r="G553" t="str">
            <v>P</v>
          </cell>
          <cell r="K553">
            <v>-24.75</v>
          </cell>
          <cell r="L553" t="str">
            <v>CLE</v>
          </cell>
          <cell r="M553">
            <v>7</v>
          </cell>
          <cell r="Y553">
            <v>1</v>
          </cell>
          <cell r="Z553">
            <v>0</v>
          </cell>
          <cell r="AA553">
            <v>37</v>
          </cell>
          <cell r="AB553">
            <v>44</v>
          </cell>
          <cell r="AC553">
            <v>5</v>
          </cell>
          <cell r="AD553">
            <v>13</v>
          </cell>
          <cell r="AE553">
            <v>21</v>
          </cell>
          <cell r="AF553">
            <v>5.35</v>
          </cell>
          <cell r="AG553">
            <v>1.5409999999999999</v>
          </cell>
          <cell r="AH553">
            <v>3</v>
          </cell>
          <cell r="AI553">
            <v>0</v>
          </cell>
          <cell r="AJ553">
            <v>5.1081081081081079</v>
          </cell>
        </row>
        <row r="554">
          <cell r="A554" t="str">
            <v>Jason Donald</v>
          </cell>
          <cell r="G554" t="str">
            <v xml:space="preserve">SS   </v>
          </cell>
          <cell r="K554">
            <v>-9.7899999999999991</v>
          </cell>
          <cell r="L554" t="str">
            <v>CLE</v>
          </cell>
          <cell r="M554">
            <v>71</v>
          </cell>
          <cell r="N554">
            <v>256</v>
          </cell>
          <cell r="O554">
            <v>70</v>
          </cell>
          <cell r="P554">
            <v>3</v>
          </cell>
          <cell r="Q554">
            <v>20</v>
          </cell>
          <cell r="R554">
            <v>35</v>
          </cell>
          <cell r="S554">
            <v>7</v>
          </cell>
          <cell r="T554">
            <v>37</v>
          </cell>
          <cell r="U554">
            <v>0.27300000000000002</v>
          </cell>
          <cell r="V554">
            <v>0.371</v>
          </cell>
          <cell r="W554">
            <v>0.32600000000000001</v>
          </cell>
          <cell r="X554">
            <v>0.69700000000000006</v>
          </cell>
        </row>
        <row r="555">
          <cell r="A555" t="str">
            <v>Jason Giambi</v>
          </cell>
          <cell r="G555" t="str">
            <v xml:space="preserve">1B   </v>
          </cell>
          <cell r="K555">
            <v>-9.01</v>
          </cell>
          <cell r="L555" t="str">
            <v>COL</v>
          </cell>
          <cell r="M555">
            <v>78</v>
          </cell>
          <cell r="N555">
            <v>173</v>
          </cell>
          <cell r="O555">
            <v>41</v>
          </cell>
          <cell r="P555">
            <v>11</v>
          </cell>
          <cell r="Q555">
            <v>36</v>
          </cell>
          <cell r="R555">
            <v>23</v>
          </cell>
          <cell r="S555">
            <v>0</v>
          </cell>
          <cell r="T555">
            <v>44</v>
          </cell>
          <cell r="U555">
            <v>0.23699999999999999</v>
          </cell>
          <cell r="V555">
            <v>0.47399999999999998</v>
          </cell>
          <cell r="W555">
            <v>0.35099999999999998</v>
          </cell>
          <cell r="X555">
            <v>0.82499999999999996</v>
          </cell>
        </row>
        <row r="556">
          <cell r="A556" t="str">
            <v>Jordan Pacheco</v>
          </cell>
          <cell r="G556" t="str">
            <v xml:space="preserve">1B   </v>
          </cell>
          <cell r="K556">
            <v>-9.33</v>
          </cell>
          <cell r="L556" t="str">
            <v>COL</v>
          </cell>
          <cell r="M556">
            <v>48</v>
          </cell>
          <cell r="N556">
            <v>181</v>
          </cell>
          <cell r="O556">
            <v>54</v>
          </cell>
          <cell r="P556">
            <v>3</v>
          </cell>
          <cell r="Q556">
            <v>30</v>
          </cell>
          <cell r="R556">
            <v>24</v>
          </cell>
          <cell r="S556">
            <v>1</v>
          </cell>
          <cell r="U556">
            <v>0.29799999999999999</v>
          </cell>
          <cell r="V556">
            <v>0.40899999999999997</v>
          </cell>
          <cell r="W556">
            <v>0.34499999999999997</v>
          </cell>
          <cell r="X556">
            <v>0.754</v>
          </cell>
        </row>
        <row r="557">
          <cell r="A557" t="str">
            <v>DJ LeMahieu</v>
          </cell>
          <cell r="G557" t="str">
            <v xml:space="preserve">2B   </v>
          </cell>
          <cell r="K557">
            <v>-11.58</v>
          </cell>
          <cell r="L557" t="str">
            <v>COL</v>
          </cell>
          <cell r="M557">
            <v>89</v>
          </cell>
          <cell r="N557">
            <v>287</v>
          </cell>
          <cell r="O557">
            <v>79</v>
          </cell>
          <cell r="P557">
            <v>2</v>
          </cell>
          <cell r="Q557">
            <v>30</v>
          </cell>
          <cell r="R557">
            <v>28</v>
          </cell>
          <cell r="S557">
            <v>5</v>
          </cell>
          <cell r="T557">
            <v>38</v>
          </cell>
          <cell r="U557">
            <v>0.27500000000000002</v>
          </cell>
          <cell r="V557">
            <v>0.34100000000000003</v>
          </cell>
          <cell r="W557">
            <v>0.308</v>
          </cell>
          <cell r="X557">
            <v>0.64900000000000002</v>
          </cell>
        </row>
        <row r="558">
          <cell r="A558" t="str">
            <v>Casey Blake</v>
          </cell>
          <cell r="G558" t="str">
            <v xml:space="preserve">3B   </v>
          </cell>
          <cell r="K558">
            <v>-4.68</v>
          </cell>
          <cell r="L558" t="str">
            <v>COL</v>
          </cell>
          <cell r="M558">
            <v>103</v>
          </cell>
          <cell r="N558">
            <v>352</v>
          </cell>
          <cell r="O558">
            <v>90</v>
          </cell>
          <cell r="P558">
            <v>11</v>
          </cell>
          <cell r="Q558">
            <v>48</v>
          </cell>
          <cell r="R558">
            <v>49</v>
          </cell>
          <cell r="S558">
            <v>0</v>
          </cell>
          <cell r="T558">
            <v>64</v>
          </cell>
          <cell r="U558">
            <v>0.25600000000000001</v>
          </cell>
          <cell r="V558">
            <v>0.40300000000000002</v>
          </cell>
          <cell r="W558">
            <v>0.33700000000000002</v>
          </cell>
          <cell r="X558">
            <v>0.74</v>
          </cell>
        </row>
        <row r="559">
          <cell r="A559" t="str">
            <v>Nolan Arenado</v>
          </cell>
          <cell r="G559" t="str">
            <v xml:space="preserve">3B   </v>
          </cell>
          <cell r="K559">
            <v>-9.48</v>
          </cell>
          <cell r="L559" t="str">
            <v>COL</v>
          </cell>
          <cell r="M559">
            <v>50</v>
          </cell>
          <cell r="N559">
            <v>198</v>
          </cell>
          <cell r="O559">
            <v>54</v>
          </cell>
          <cell r="P559">
            <v>6</v>
          </cell>
          <cell r="Q559">
            <v>33</v>
          </cell>
          <cell r="R559">
            <v>24</v>
          </cell>
          <cell r="S559">
            <v>1</v>
          </cell>
          <cell r="U559">
            <v>0.27300000000000002</v>
          </cell>
          <cell r="V559">
            <v>0.439</v>
          </cell>
          <cell r="W559">
            <v>0.314</v>
          </cell>
          <cell r="X559">
            <v>0.753</v>
          </cell>
        </row>
        <row r="560">
          <cell r="A560" t="str">
            <v>Ramon Hernandez</v>
          </cell>
          <cell r="G560" t="str">
            <v xml:space="preserve">C    </v>
          </cell>
          <cell r="K560">
            <v>-4.16</v>
          </cell>
          <cell r="L560" t="str">
            <v>COL</v>
          </cell>
          <cell r="M560">
            <v>100</v>
          </cell>
          <cell r="N560">
            <v>331</v>
          </cell>
          <cell r="O560">
            <v>94</v>
          </cell>
          <cell r="P560">
            <v>10</v>
          </cell>
          <cell r="Q560">
            <v>44</v>
          </cell>
          <cell r="R560">
            <v>30</v>
          </cell>
          <cell r="S560">
            <v>0</v>
          </cell>
          <cell r="T560">
            <v>54</v>
          </cell>
          <cell r="U560">
            <v>0.28399999999999997</v>
          </cell>
          <cell r="V560">
            <v>0.42299999999999999</v>
          </cell>
          <cell r="W560">
            <v>0.34300000000000003</v>
          </cell>
          <cell r="X560">
            <v>0.76600000000000001</v>
          </cell>
        </row>
        <row r="561">
          <cell r="A561" t="str">
            <v>Wilin Rosario</v>
          </cell>
          <cell r="G561" t="str">
            <v xml:space="preserve">C    </v>
          </cell>
          <cell r="K561">
            <v>-7.73</v>
          </cell>
          <cell r="L561" t="str">
            <v>COL</v>
          </cell>
          <cell r="M561">
            <v>80</v>
          </cell>
          <cell r="N561">
            <v>297</v>
          </cell>
          <cell r="O561">
            <v>76</v>
          </cell>
          <cell r="P561">
            <v>12</v>
          </cell>
          <cell r="Q561">
            <v>40</v>
          </cell>
          <cell r="R561">
            <v>33</v>
          </cell>
          <cell r="S561">
            <v>0</v>
          </cell>
          <cell r="T561">
            <v>96</v>
          </cell>
          <cell r="U561">
            <v>0.25600000000000001</v>
          </cell>
          <cell r="V561">
            <v>0.43099999999999999</v>
          </cell>
          <cell r="W561">
            <v>0.29499999999999998</v>
          </cell>
          <cell r="X561">
            <v>0.72599999999999998</v>
          </cell>
        </row>
        <row r="562">
          <cell r="A562" t="str">
            <v>Charlie Blackmon</v>
          </cell>
          <cell r="G562" t="str">
            <v xml:space="preserve">OF   </v>
          </cell>
          <cell r="K562">
            <v>-6.58</v>
          </cell>
          <cell r="L562" t="str">
            <v>COL</v>
          </cell>
          <cell r="M562">
            <v>60</v>
          </cell>
          <cell r="N562">
            <v>237</v>
          </cell>
          <cell r="O562">
            <v>64</v>
          </cell>
          <cell r="P562">
            <v>5</v>
          </cell>
          <cell r="Q562">
            <v>29</v>
          </cell>
          <cell r="R562">
            <v>32</v>
          </cell>
          <cell r="S562">
            <v>11</v>
          </cell>
          <cell r="T562">
            <v>20</v>
          </cell>
          <cell r="U562">
            <v>0.27</v>
          </cell>
          <cell r="V562">
            <v>0.39700000000000002</v>
          </cell>
          <cell r="W562">
            <v>0.34899999999999998</v>
          </cell>
          <cell r="X562">
            <v>0.746</v>
          </cell>
        </row>
        <row r="563">
          <cell r="A563" t="str">
            <v>Tim Wheeler</v>
          </cell>
          <cell r="G563" t="str">
            <v xml:space="preserve">OF   </v>
          </cell>
          <cell r="K563">
            <v>-9.82</v>
          </cell>
          <cell r="L563" t="str">
            <v>COL</v>
          </cell>
          <cell r="M563">
            <v>56</v>
          </cell>
          <cell r="N563">
            <v>224</v>
          </cell>
          <cell r="O563">
            <v>54</v>
          </cell>
          <cell r="P563">
            <v>7</v>
          </cell>
          <cell r="Q563">
            <v>28</v>
          </cell>
          <cell r="R563">
            <v>36</v>
          </cell>
          <cell r="S563">
            <v>7</v>
          </cell>
          <cell r="U563">
            <v>0.24099999999999999</v>
          </cell>
          <cell r="V563">
            <v>0.39300000000000002</v>
          </cell>
          <cell r="W563">
            <v>0.30199999999999999</v>
          </cell>
          <cell r="X563">
            <v>0.69500000000000006</v>
          </cell>
        </row>
        <row r="564">
          <cell r="A564" t="str">
            <v>Tyler Colvin</v>
          </cell>
          <cell r="G564" t="str">
            <v xml:space="preserve">OF   </v>
          </cell>
          <cell r="K564">
            <v>-14.06</v>
          </cell>
          <cell r="L564" t="str">
            <v>COL</v>
          </cell>
          <cell r="M564">
            <v>53</v>
          </cell>
          <cell r="N564">
            <v>153</v>
          </cell>
          <cell r="O564">
            <v>35</v>
          </cell>
          <cell r="P564">
            <v>7</v>
          </cell>
          <cell r="Q564">
            <v>23</v>
          </cell>
          <cell r="R564">
            <v>21</v>
          </cell>
          <cell r="S564">
            <v>1</v>
          </cell>
          <cell r="U564">
            <v>0.22900000000000001</v>
          </cell>
          <cell r="V564">
            <v>0.438</v>
          </cell>
          <cell r="W564">
            <v>0.28299999999999997</v>
          </cell>
          <cell r="X564">
            <v>0.72099999999999997</v>
          </cell>
        </row>
        <row r="565">
          <cell r="A565" t="str">
            <v>Jeremy Guthrie</v>
          </cell>
          <cell r="G565" t="str">
            <v>P</v>
          </cell>
          <cell r="K565">
            <v>7.23</v>
          </cell>
          <cell r="L565" t="str">
            <v>COL</v>
          </cell>
          <cell r="M565">
            <v>33</v>
          </cell>
          <cell r="Y565">
            <v>11</v>
          </cell>
          <cell r="Z565">
            <v>0</v>
          </cell>
          <cell r="AA565">
            <v>207</v>
          </cell>
          <cell r="AB565">
            <v>211</v>
          </cell>
          <cell r="AC565">
            <v>25</v>
          </cell>
          <cell r="AD565">
            <v>63</v>
          </cell>
          <cell r="AE565">
            <v>134</v>
          </cell>
          <cell r="AF565">
            <v>4.09</v>
          </cell>
          <cell r="AG565">
            <v>1.3240000000000001</v>
          </cell>
          <cell r="AH565">
            <v>0</v>
          </cell>
          <cell r="AI565">
            <v>12</v>
          </cell>
          <cell r="AJ565">
            <v>5.8260869565217392</v>
          </cell>
        </row>
        <row r="566">
          <cell r="A566" t="str">
            <v>Guillermo Moscoso</v>
          </cell>
          <cell r="G566" t="str">
            <v>P</v>
          </cell>
          <cell r="K566">
            <v>6.61</v>
          </cell>
          <cell r="L566" t="str">
            <v>COL</v>
          </cell>
          <cell r="M566">
            <v>27</v>
          </cell>
          <cell r="Y566">
            <v>9</v>
          </cell>
          <cell r="Z566">
            <v>0</v>
          </cell>
          <cell r="AA566">
            <v>159</v>
          </cell>
          <cell r="AB566">
            <v>140</v>
          </cell>
          <cell r="AC566">
            <v>16</v>
          </cell>
          <cell r="AD566">
            <v>50</v>
          </cell>
          <cell r="AE566">
            <v>113</v>
          </cell>
          <cell r="AF566">
            <v>3.68</v>
          </cell>
          <cell r="AG566">
            <v>1.1950000000000001</v>
          </cell>
          <cell r="AH566">
            <v>0</v>
          </cell>
          <cell r="AI566">
            <v>11</v>
          </cell>
          <cell r="AJ566">
            <v>6.3962264150943389</v>
          </cell>
        </row>
        <row r="567">
          <cell r="A567" t="str">
            <v>Juan Nicasio</v>
          </cell>
          <cell r="G567" t="str">
            <v>P</v>
          </cell>
          <cell r="K567">
            <v>-3.95</v>
          </cell>
          <cell r="L567" t="str">
            <v>COL</v>
          </cell>
          <cell r="M567">
            <v>13</v>
          </cell>
          <cell r="Y567">
            <v>3</v>
          </cell>
          <cell r="Z567">
            <v>0</v>
          </cell>
          <cell r="AA567">
            <v>75</v>
          </cell>
          <cell r="AB567">
            <v>76</v>
          </cell>
          <cell r="AC567">
            <v>7</v>
          </cell>
          <cell r="AD567">
            <v>16</v>
          </cell>
          <cell r="AE567">
            <v>68</v>
          </cell>
          <cell r="AF567">
            <v>3.84</v>
          </cell>
          <cell r="AG567">
            <v>1.2270000000000001</v>
          </cell>
          <cell r="AH567">
            <v>5</v>
          </cell>
          <cell r="AI567">
            <v>7</v>
          </cell>
          <cell r="AJ567">
            <v>8.16</v>
          </cell>
        </row>
        <row r="568">
          <cell r="A568" t="str">
            <v>Jorge De La Rosa</v>
          </cell>
          <cell r="G568" t="str">
            <v>P</v>
          </cell>
          <cell r="K568">
            <v>-4.01</v>
          </cell>
          <cell r="L568" t="str">
            <v>COL</v>
          </cell>
          <cell r="M568">
            <v>17</v>
          </cell>
          <cell r="Y568">
            <v>7</v>
          </cell>
          <cell r="Z568">
            <v>0</v>
          </cell>
          <cell r="AA568">
            <v>101</v>
          </cell>
          <cell r="AB568">
            <v>95</v>
          </cell>
          <cell r="AC568">
            <v>12</v>
          </cell>
          <cell r="AD568">
            <v>49</v>
          </cell>
          <cell r="AE568">
            <v>86</v>
          </cell>
          <cell r="AF568">
            <v>4.54</v>
          </cell>
          <cell r="AG568">
            <v>1.4259999999999999</v>
          </cell>
          <cell r="AH568">
            <v>0</v>
          </cell>
          <cell r="AI568">
            <v>10</v>
          </cell>
          <cell r="AJ568">
            <v>7.6633663366336631</v>
          </cell>
        </row>
        <row r="569">
          <cell r="A569" t="str">
            <v>Tyler Chatwood</v>
          </cell>
          <cell r="G569" t="str">
            <v>P</v>
          </cell>
          <cell r="K569">
            <v>-11.7</v>
          </cell>
          <cell r="L569" t="str">
            <v>COL</v>
          </cell>
          <cell r="M569">
            <v>17</v>
          </cell>
          <cell r="Y569">
            <v>5</v>
          </cell>
          <cell r="Z569">
            <v>0</v>
          </cell>
          <cell r="AA569">
            <v>99</v>
          </cell>
          <cell r="AB569">
            <v>110</v>
          </cell>
          <cell r="AC569">
            <v>9</v>
          </cell>
          <cell r="AD569">
            <v>48</v>
          </cell>
          <cell r="AE569">
            <v>57</v>
          </cell>
          <cell r="AF569">
            <v>4.7300000000000004</v>
          </cell>
          <cell r="AG569">
            <v>1.5960000000000001</v>
          </cell>
          <cell r="AH569">
            <v>0</v>
          </cell>
          <cell r="AI569">
            <v>8</v>
          </cell>
          <cell r="AJ569">
            <v>5.1818181818181825</v>
          </cell>
        </row>
        <row r="570">
          <cell r="A570" t="str">
            <v>Matt Reynolds</v>
          </cell>
          <cell r="G570" t="str">
            <v>P</v>
          </cell>
          <cell r="K570">
            <v>-16.98</v>
          </cell>
          <cell r="L570" t="str">
            <v>COL</v>
          </cell>
          <cell r="M570">
            <v>62</v>
          </cell>
          <cell r="Y570">
            <v>2</v>
          </cell>
          <cell r="Z570">
            <v>0</v>
          </cell>
          <cell r="AA570">
            <v>49</v>
          </cell>
          <cell r="AB570">
            <v>43</v>
          </cell>
          <cell r="AC570">
            <v>7</v>
          </cell>
          <cell r="AD570">
            <v>16</v>
          </cell>
          <cell r="AE570">
            <v>50</v>
          </cell>
          <cell r="AF570">
            <v>3.49</v>
          </cell>
          <cell r="AG570">
            <v>1.204</v>
          </cell>
          <cell r="AH570">
            <v>3</v>
          </cell>
          <cell r="AI570">
            <v>0</v>
          </cell>
          <cell r="AJ570">
            <v>9.183673469387756</v>
          </cell>
        </row>
        <row r="571">
          <cell r="A571" t="str">
            <v>Esmil Rogers</v>
          </cell>
          <cell r="G571" t="str">
            <v>P</v>
          </cell>
          <cell r="K571">
            <v>-17.559999999999999</v>
          </cell>
          <cell r="L571" t="str">
            <v>COL</v>
          </cell>
          <cell r="M571">
            <v>20</v>
          </cell>
          <cell r="Y571">
            <v>4</v>
          </cell>
          <cell r="Z571">
            <v>0</v>
          </cell>
          <cell r="AA571">
            <v>76</v>
          </cell>
          <cell r="AB571">
            <v>87</v>
          </cell>
          <cell r="AC571">
            <v>9</v>
          </cell>
          <cell r="AD571">
            <v>32</v>
          </cell>
          <cell r="AE571">
            <v>62</v>
          </cell>
          <cell r="AF571">
            <v>5.92</v>
          </cell>
          <cell r="AG571">
            <v>1.5660000000000001</v>
          </cell>
          <cell r="AH571">
            <v>0</v>
          </cell>
          <cell r="AI571">
            <v>6</v>
          </cell>
          <cell r="AJ571">
            <v>7.3421052631578947</v>
          </cell>
        </row>
        <row r="572">
          <cell r="A572" t="str">
            <v>Edgmer Escalona</v>
          </cell>
          <cell r="G572" t="str">
            <v>P</v>
          </cell>
          <cell r="K572">
            <v>-20.239999999999998</v>
          </cell>
          <cell r="L572" t="str">
            <v>COL</v>
          </cell>
          <cell r="M572">
            <v>27</v>
          </cell>
          <cell r="Y572">
            <v>1</v>
          </cell>
          <cell r="Z572">
            <v>0</v>
          </cell>
          <cell r="AA572">
            <v>37</v>
          </cell>
          <cell r="AB572">
            <v>31</v>
          </cell>
          <cell r="AC572">
            <v>6</v>
          </cell>
          <cell r="AD572">
            <v>14</v>
          </cell>
          <cell r="AE572">
            <v>28</v>
          </cell>
          <cell r="AF572">
            <v>3.89</v>
          </cell>
          <cell r="AG572">
            <v>1.216</v>
          </cell>
          <cell r="AH572">
            <v>4</v>
          </cell>
          <cell r="AI572">
            <v>0</v>
          </cell>
          <cell r="AJ572">
            <v>6.8108108108108114</v>
          </cell>
        </row>
        <row r="573">
          <cell r="A573" t="str">
            <v>Marco Scutaro</v>
          </cell>
          <cell r="G573" t="str">
            <v xml:space="preserve">SS   </v>
          </cell>
          <cell r="K573">
            <v>10.57</v>
          </cell>
          <cell r="L573" t="str">
            <v>COL</v>
          </cell>
          <cell r="M573">
            <v>131</v>
          </cell>
          <cell r="N573">
            <v>504</v>
          </cell>
          <cell r="O573">
            <v>148</v>
          </cell>
          <cell r="P573">
            <v>10</v>
          </cell>
          <cell r="Q573">
            <v>60</v>
          </cell>
          <cell r="R573">
            <v>79</v>
          </cell>
          <cell r="S573">
            <v>6</v>
          </cell>
          <cell r="T573">
            <v>48</v>
          </cell>
          <cell r="U573">
            <v>0.29399999999999998</v>
          </cell>
          <cell r="V573">
            <v>0.42299999999999999</v>
          </cell>
          <cell r="W573">
            <v>0.35899999999999999</v>
          </cell>
          <cell r="X573">
            <v>0.78200000000000003</v>
          </cell>
        </row>
        <row r="574">
          <cell r="A574" t="str">
            <v>Chris Nelson</v>
          </cell>
          <cell r="G574" t="str">
            <v xml:space="preserve">SS   </v>
          </cell>
          <cell r="K574">
            <v>-5.87</v>
          </cell>
          <cell r="L574" t="str">
            <v>COL</v>
          </cell>
          <cell r="M574">
            <v>82</v>
          </cell>
          <cell r="N574">
            <v>261</v>
          </cell>
          <cell r="O574">
            <v>71</v>
          </cell>
          <cell r="P574">
            <v>7</v>
          </cell>
          <cell r="Q574">
            <v>35</v>
          </cell>
          <cell r="R574">
            <v>39</v>
          </cell>
          <cell r="S574">
            <v>5</v>
          </cell>
          <cell r="T574">
            <v>38</v>
          </cell>
          <cell r="U574">
            <v>0.27200000000000002</v>
          </cell>
          <cell r="V574">
            <v>0.42099999999999999</v>
          </cell>
          <cell r="W574">
            <v>0.313</v>
          </cell>
          <cell r="X574">
            <v>0.73399999999999999</v>
          </cell>
        </row>
        <row r="575">
          <cell r="A575" t="str">
            <v>Jon Herrera</v>
          </cell>
          <cell r="G575" t="str">
            <v xml:space="preserve">SS   </v>
          </cell>
          <cell r="K575">
            <v>-11.92</v>
          </cell>
          <cell r="L575" t="str">
            <v>COL</v>
          </cell>
          <cell r="M575">
            <v>107</v>
          </cell>
          <cell r="N575">
            <v>315</v>
          </cell>
          <cell r="O575">
            <v>81</v>
          </cell>
          <cell r="P575">
            <v>3</v>
          </cell>
          <cell r="Q575">
            <v>23</v>
          </cell>
          <cell r="R575">
            <v>41</v>
          </cell>
          <cell r="S575">
            <v>6</v>
          </cell>
          <cell r="U575">
            <v>0.25700000000000001</v>
          </cell>
          <cell r="V575">
            <v>0.32100000000000001</v>
          </cell>
          <cell r="W575">
            <v>0.33200000000000002</v>
          </cell>
          <cell r="X575">
            <v>0.65300000000000002</v>
          </cell>
        </row>
        <row r="576">
          <cell r="A576" t="str">
            <v>Brent Morel</v>
          </cell>
          <cell r="G576" t="str">
            <v xml:space="preserve">3B   </v>
          </cell>
          <cell r="K576">
            <v>4.6900000000000004</v>
          </cell>
          <cell r="L576" t="str">
            <v>CWS</v>
          </cell>
          <cell r="M576">
            <v>136</v>
          </cell>
          <cell r="N576">
            <v>455</v>
          </cell>
          <cell r="O576">
            <v>122</v>
          </cell>
          <cell r="P576">
            <v>15</v>
          </cell>
          <cell r="Q576">
            <v>63</v>
          </cell>
          <cell r="R576">
            <v>63</v>
          </cell>
          <cell r="S576">
            <v>7</v>
          </cell>
          <cell r="T576">
            <v>60</v>
          </cell>
          <cell r="U576">
            <v>0.26800000000000002</v>
          </cell>
          <cell r="V576">
            <v>0.43099999999999999</v>
          </cell>
          <cell r="W576">
            <v>0.316</v>
          </cell>
          <cell r="X576">
            <v>0.747</v>
          </cell>
        </row>
        <row r="577">
          <cell r="A577" t="str">
            <v>Tyler Flowers</v>
          </cell>
          <cell r="G577" t="str">
            <v xml:space="preserve">C    </v>
          </cell>
          <cell r="K577">
            <v>-10.92</v>
          </cell>
          <cell r="L577" t="str">
            <v>CWS</v>
          </cell>
          <cell r="M577">
            <v>64</v>
          </cell>
          <cell r="N577">
            <v>204</v>
          </cell>
          <cell r="O577">
            <v>47</v>
          </cell>
          <cell r="P577">
            <v>10</v>
          </cell>
          <cell r="Q577">
            <v>29</v>
          </cell>
          <cell r="R577">
            <v>27</v>
          </cell>
          <cell r="S577">
            <v>1</v>
          </cell>
          <cell r="T577">
            <v>50</v>
          </cell>
          <cell r="U577">
            <v>0.23</v>
          </cell>
          <cell r="V577">
            <v>0.441</v>
          </cell>
          <cell r="W577">
            <v>0.32600000000000001</v>
          </cell>
          <cell r="X577">
            <v>0.76700000000000002</v>
          </cell>
        </row>
        <row r="578">
          <cell r="A578" t="str">
            <v>Brent Lillibridge</v>
          </cell>
          <cell r="G578" t="str">
            <v xml:space="preserve">OF   </v>
          </cell>
          <cell r="K578">
            <v>-1.29</v>
          </cell>
          <cell r="L578" t="str">
            <v>CWS</v>
          </cell>
          <cell r="M578">
            <v>112</v>
          </cell>
          <cell r="N578">
            <v>245</v>
          </cell>
          <cell r="O578">
            <v>64</v>
          </cell>
          <cell r="P578">
            <v>10</v>
          </cell>
          <cell r="Q578">
            <v>32</v>
          </cell>
          <cell r="R578">
            <v>44</v>
          </cell>
          <cell r="S578">
            <v>16</v>
          </cell>
          <cell r="T578">
            <v>67</v>
          </cell>
          <cell r="U578">
            <v>0.26100000000000001</v>
          </cell>
          <cell r="V578">
            <v>0.44500000000000001</v>
          </cell>
          <cell r="W578">
            <v>0.32700000000000001</v>
          </cell>
          <cell r="X578">
            <v>0.77200000000000002</v>
          </cell>
        </row>
        <row r="579">
          <cell r="A579" t="str">
            <v>Kosuke Fukudome</v>
          </cell>
          <cell r="G579" t="str">
            <v xml:space="preserve">OF   </v>
          </cell>
          <cell r="K579">
            <v>-4.1399999999999997</v>
          </cell>
          <cell r="L579" t="str">
            <v>CWS</v>
          </cell>
          <cell r="M579">
            <v>121</v>
          </cell>
          <cell r="N579">
            <v>401</v>
          </cell>
          <cell r="O579">
            <v>105</v>
          </cell>
          <cell r="P579">
            <v>9</v>
          </cell>
          <cell r="Q579">
            <v>35</v>
          </cell>
          <cell r="R579">
            <v>49</v>
          </cell>
          <cell r="S579">
            <v>5</v>
          </cell>
          <cell r="T579">
            <v>100</v>
          </cell>
          <cell r="U579">
            <v>0.26200000000000001</v>
          </cell>
          <cell r="V579">
            <v>0.40100000000000002</v>
          </cell>
          <cell r="W579">
            <v>0.35399999999999998</v>
          </cell>
          <cell r="X579">
            <v>0.755</v>
          </cell>
        </row>
        <row r="580">
          <cell r="A580" t="str">
            <v>Zach Stewart</v>
          </cell>
          <cell r="G580" t="str">
            <v>P</v>
          </cell>
          <cell r="K580">
            <v>-12.59</v>
          </cell>
          <cell r="L580" t="str">
            <v>CWS</v>
          </cell>
          <cell r="M580">
            <v>13</v>
          </cell>
          <cell r="Y580">
            <v>3</v>
          </cell>
          <cell r="Z580">
            <v>0</v>
          </cell>
          <cell r="AA580">
            <v>72</v>
          </cell>
          <cell r="AB580">
            <v>84</v>
          </cell>
          <cell r="AC580">
            <v>9</v>
          </cell>
          <cell r="AD580">
            <v>23</v>
          </cell>
          <cell r="AE580">
            <v>53</v>
          </cell>
          <cell r="AF580">
            <v>4.75</v>
          </cell>
          <cell r="AG580">
            <v>1.486</v>
          </cell>
          <cell r="AH580">
            <v>0</v>
          </cell>
          <cell r="AI580">
            <v>7</v>
          </cell>
          <cell r="AJ580">
            <v>6.625</v>
          </cell>
        </row>
        <row r="581">
          <cell r="A581" t="str">
            <v>Will Ohman</v>
          </cell>
          <cell r="G581" t="str">
            <v>P</v>
          </cell>
          <cell r="K581">
            <v>-17.420000000000002</v>
          </cell>
          <cell r="L581" t="str">
            <v>CWS</v>
          </cell>
          <cell r="M581">
            <v>58</v>
          </cell>
          <cell r="Y581">
            <v>3</v>
          </cell>
          <cell r="Z581">
            <v>0</v>
          </cell>
          <cell r="AA581">
            <v>49</v>
          </cell>
          <cell r="AB581">
            <v>45</v>
          </cell>
          <cell r="AC581">
            <v>7</v>
          </cell>
          <cell r="AD581">
            <v>19</v>
          </cell>
          <cell r="AE581">
            <v>47</v>
          </cell>
          <cell r="AF581">
            <v>4.22</v>
          </cell>
          <cell r="AG581">
            <v>1.306</v>
          </cell>
          <cell r="AH581">
            <v>6</v>
          </cell>
          <cell r="AI581">
            <v>0</v>
          </cell>
          <cell r="AJ581">
            <v>8.6326530612244898</v>
          </cell>
        </row>
        <row r="582">
          <cell r="A582" t="str">
            <v>Ryan Raburn</v>
          </cell>
          <cell r="G582" t="str">
            <v xml:space="preserve">2B   </v>
          </cell>
          <cell r="K582">
            <v>0.99</v>
          </cell>
          <cell r="L582" t="str">
            <v>DET</v>
          </cell>
          <cell r="M582">
            <v>117</v>
          </cell>
          <cell r="N582">
            <v>361</v>
          </cell>
          <cell r="O582">
            <v>97</v>
          </cell>
          <cell r="P582">
            <v>15</v>
          </cell>
          <cell r="Q582">
            <v>53</v>
          </cell>
          <cell r="R582">
            <v>52</v>
          </cell>
          <cell r="S582">
            <v>1</v>
          </cell>
          <cell r="T582">
            <v>118</v>
          </cell>
          <cell r="U582">
            <v>0.26900000000000002</v>
          </cell>
          <cell r="V582">
            <v>0.46300000000000002</v>
          </cell>
          <cell r="W582">
            <v>0.314</v>
          </cell>
          <cell r="X582">
            <v>0.77700000000000002</v>
          </cell>
        </row>
        <row r="583">
          <cell r="A583" t="str">
            <v>Ramon Santiago</v>
          </cell>
          <cell r="G583" t="str">
            <v xml:space="preserve">2B   </v>
          </cell>
          <cell r="K583">
            <v>-11.91</v>
          </cell>
          <cell r="L583" t="str">
            <v>DET</v>
          </cell>
          <cell r="M583">
            <v>103</v>
          </cell>
          <cell r="N583">
            <v>279</v>
          </cell>
          <cell r="O583">
            <v>73</v>
          </cell>
          <cell r="P583">
            <v>5</v>
          </cell>
          <cell r="Q583">
            <v>28</v>
          </cell>
          <cell r="R583">
            <v>32</v>
          </cell>
          <cell r="S583">
            <v>1</v>
          </cell>
          <cell r="T583">
            <v>49</v>
          </cell>
          <cell r="U583">
            <v>0.26200000000000001</v>
          </cell>
          <cell r="V583">
            <v>0.36599999999999999</v>
          </cell>
          <cell r="W583">
            <v>0.318</v>
          </cell>
          <cell r="X583">
            <v>0.68399999999999994</v>
          </cell>
        </row>
        <row r="584">
          <cell r="A584" t="str">
            <v>Brandon Inge</v>
          </cell>
          <cell r="G584" t="str">
            <v xml:space="preserve">3B   </v>
          </cell>
          <cell r="K584">
            <v>-14.05</v>
          </cell>
          <cell r="L584" t="str">
            <v>DET</v>
          </cell>
          <cell r="M584">
            <v>94</v>
          </cell>
          <cell r="N584">
            <v>299</v>
          </cell>
          <cell r="O584">
            <v>68</v>
          </cell>
          <cell r="P584">
            <v>8</v>
          </cell>
          <cell r="Q584">
            <v>37</v>
          </cell>
          <cell r="R584">
            <v>31</v>
          </cell>
          <cell r="S584">
            <v>1</v>
          </cell>
          <cell r="T584">
            <v>118</v>
          </cell>
          <cell r="U584">
            <v>0.22700000000000001</v>
          </cell>
          <cell r="V584">
            <v>0.36499999999999999</v>
          </cell>
          <cell r="W584">
            <v>0.30199999999999999</v>
          </cell>
          <cell r="X584">
            <v>0.66700000000000004</v>
          </cell>
        </row>
        <row r="585">
          <cell r="A585" t="str">
            <v>Andy Dirks</v>
          </cell>
          <cell r="G585" t="str">
            <v xml:space="preserve">OF   </v>
          </cell>
          <cell r="K585">
            <v>-4.7</v>
          </cell>
          <cell r="L585" t="str">
            <v>DET</v>
          </cell>
          <cell r="M585">
            <v>88</v>
          </cell>
          <cell r="N585">
            <v>287</v>
          </cell>
          <cell r="O585">
            <v>75</v>
          </cell>
          <cell r="P585">
            <v>9</v>
          </cell>
          <cell r="Q585">
            <v>34</v>
          </cell>
          <cell r="R585">
            <v>42</v>
          </cell>
          <cell r="S585">
            <v>10</v>
          </cell>
          <cell r="T585">
            <v>36</v>
          </cell>
          <cell r="U585">
            <v>0.26100000000000001</v>
          </cell>
          <cell r="V585">
            <v>0.41499999999999998</v>
          </cell>
          <cell r="W585">
            <v>0.30299999999999999</v>
          </cell>
          <cell r="X585">
            <v>0.71799999999999997</v>
          </cell>
        </row>
        <row r="586">
          <cell r="A586" t="str">
            <v>Don Kelly</v>
          </cell>
          <cell r="G586" t="str">
            <v xml:space="preserve">OF   </v>
          </cell>
          <cell r="K586">
            <v>-13.16</v>
          </cell>
          <cell r="L586" t="str">
            <v>DET</v>
          </cell>
          <cell r="M586">
            <v>101</v>
          </cell>
          <cell r="N586">
            <v>217</v>
          </cell>
          <cell r="O586">
            <v>53</v>
          </cell>
          <cell r="P586">
            <v>7</v>
          </cell>
          <cell r="Q586">
            <v>24</v>
          </cell>
          <cell r="R586">
            <v>29</v>
          </cell>
          <cell r="S586">
            <v>2</v>
          </cell>
          <cell r="T586">
            <v>32</v>
          </cell>
          <cell r="U586">
            <v>0.24399999999999999</v>
          </cell>
          <cell r="V586">
            <v>0.378</v>
          </cell>
          <cell r="W586">
            <v>0.28000000000000003</v>
          </cell>
          <cell r="X586">
            <v>0.65800000000000003</v>
          </cell>
        </row>
        <row r="587">
          <cell r="A587" t="str">
            <v>Rick Porcello</v>
          </cell>
          <cell r="G587" t="str">
            <v>P</v>
          </cell>
          <cell r="K587">
            <v>4.93</v>
          </cell>
          <cell r="L587" t="str">
            <v>DET</v>
          </cell>
          <cell r="M587">
            <v>32</v>
          </cell>
          <cell r="Y587">
            <v>13</v>
          </cell>
          <cell r="Z587">
            <v>0</v>
          </cell>
          <cell r="AA587">
            <v>191</v>
          </cell>
          <cell r="AB587">
            <v>199</v>
          </cell>
          <cell r="AC587">
            <v>19</v>
          </cell>
          <cell r="AD587">
            <v>56</v>
          </cell>
          <cell r="AE587">
            <v>118</v>
          </cell>
          <cell r="AF587">
            <v>4.29</v>
          </cell>
          <cell r="AG587">
            <v>1.335</v>
          </cell>
          <cell r="AH587">
            <v>0</v>
          </cell>
          <cell r="AI587">
            <v>13</v>
          </cell>
          <cell r="AJ587">
            <v>5.5602094240837694</v>
          </cell>
        </row>
        <row r="588">
          <cell r="A588" t="str">
            <v>Phil Coke</v>
          </cell>
          <cell r="G588" t="str">
            <v>P</v>
          </cell>
          <cell r="K588">
            <v>-15.62</v>
          </cell>
          <cell r="L588" t="str">
            <v>DET</v>
          </cell>
          <cell r="M588">
            <v>70</v>
          </cell>
          <cell r="Y588">
            <v>4</v>
          </cell>
          <cell r="Z588">
            <v>0</v>
          </cell>
          <cell r="AA588">
            <v>65</v>
          </cell>
          <cell r="AB588">
            <v>63</v>
          </cell>
          <cell r="AC588">
            <v>3</v>
          </cell>
          <cell r="AD588">
            <v>24</v>
          </cell>
          <cell r="AE588">
            <v>51</v>
          </cell>
          <cell r="AF588">
            <v>4.1500000000000004</v>
          </cell>
          <cell r="AG588">
            <v>1.3380000000000001</v>
          </cell>
          <cell r="AH588">
            <v>8</v>
          </cell>
          <cell r="AI588">
            <v>0</v>
          </cell>
          <cell r="AJ588">
            <v>7.0615384615384613</v>
          </cell>
        </row>
        <row r="589">
          <cell r="A589" t="str">
            <v>Andrew Oliver</v>
          </cell>
          <cell r="G589" t="str">
            <v>P</v>
          </cell>
          <cell r="K589">
            <v>-19.13</v>
          </cell>
          <cell r="L589" t="str">
            <v>DET</v>
          </cell>
          <cell r="M589">
            <v>16</v>
          </cell>
          <cell r="Y589">
            <v>3</v>
          </cell>
          <cell r="Z589">
            <v>0</v>
          </cell>
          <cell r="AA589">
            <v>88</v>
          </cell>
          <cell r="AB589">
            <v>88</v>
          </cell>
          <cell r="AC589">
            <v>11</v>
          </cell>
          <cell r="AD589">
            <v>45</v>
          </cell>
          <cell r="AE589">
            <v>70</v>
          </cell>
          <cell r="AF589">
            <v>4.7</v>
          </cell>
          <cell r="AG589">
            <v>1.5109999999999999</v>
          </cell>
          <cell r="AH589">
            <v>3</v>
          </cell>
          <cell r="AI589">
            <v>0</v>
          </cell>
          <cell r="AJ589">
            <v>7.1590909090909083</v>
          </cell>
        </row>
        <row r="590">
          <cell r="A590" t="str">
            <v>Danny Worth</v>
          </cell>
          <cell r="G590" t="str">
            <v xml:space="preserve">SS   </v>
          </cell>
          <cell r="K590">
            <v>-14.72</v>
          </cell>
          <cell r="L590" t="str">
            <v>DET</v>
          </cell>
          <cell r="M590">
            <v>50</v>
          </cell>
          <cell r="N590">
            <v>133</v>
          </cell>
          <cell r="O590">
            <v>35</v>
          </cell>
          <cell r="P590">
            <v>2</v>
          </cell>
          <cell r="Q590">
            <v>13</v>
          </cell>
          <cell r="R590">
            <v>17</v>
          </cell>
          <cell r="S590">
            <v>5</v>
          </cell>
          <cell r="T590">
            <v>21</v>
          </cell>
          <cell r="U590">
            <v>0.26300000000000001</v>
          </cell>
          <cell r="V590">
            <v>0.36799999999999999</v>
          </cell>
          <cell r="W590">
            <v>0.32200000000000001</v>
          </cell>
          <cell r="X590">
            <v>0.69</v>
          </cell>
        </row>
        <row r="591">
          <cell r="A591" t="str">
            <v>Brett Wallace</v>
          </cell>
          <cell r="C591" t="str">
            <v>RK</v>
          </cell>
          <cell r="G591" t="str">
            <v xml:space="preserve">1B   </v>
          </cell>
          <cell r="K591">
            <v>-6.21</v>
          </cell>
          <cell r="L591" t="str">
            <v>HOU</v>
          </cell>
          <cell r="M591">
            <v>104</v>
          </cell>
          <cell r="N591">
            <v>341</v>
          </cell>
          <cell r="O591">
            <v>90</v>
          </cell>
          <cell r="P591">
            <v>9</v>
          </cell>
          <cell r="Q591">
            <v>39</v>
          </cell>
          <cell r="R591">
            <v>43</v>
          </cell>
          <cell r="S591">
            <v>1</v>
          </cell>
          <cell r="T591">
            <v>140</v>
          </cell>
          <cell r="U591">
            <v>0.26400000000000001</v>
          </cell>
          <cell r="V591">
            <v>0.40500000000000003</v>
          </cell>
          <cell r="W591">
            <v>0.33800000000000002</v>
          </cell>
          <cell r="X591">
            <v>0.7430000000000001</v>
          </cell>
        </row>
        <row r="592">
          <cell r="A592" t="str">
            <v>Matt Downs</v>
          </cell>
          <cell r="G592" t="str">
            <v xml:space="preserve">2B   </v>
          </cell>
          <cell r="K592">
            <v>-5.36</v>
          </cell>
          <cell r="L592" t="str">
            <v>HOU</v>
          </cell>
          <cell r="M592">
            <v>97</v>
          </cell>
          <cell r="N592">
            <v>245</v>
          </cell>
          <cell r="O592">
            <v>66</v>
          </cell>
          <cell r="P592">
            <v>9</v>
          </cell>
          <cell r="Q592">
            <v>40</v>
          </cell>
          <cell r="R592">
            <v>36</v>
          </cell>
          <cell r="S592">
            <v>1</v>
          </cell>
          <cell r="T592">
            <v>34</v>
          </cell>
          <cell r="U592">
            <v>0.26900000000000002</v>
          </cell>
          <cell r="V592">
            <v>0.46500000000000002</v>
          </cell>
          <cell r="W592">
            <v>0.317</v>
          </cell>
          <cell r="X592">
            <v>0.78200000000000003</v>
          </cell>
        </row>
        <row r="593">
          <cell r="A593" t="str">
            <v>Chris Johnson</v>
          </cell>
          <cell r="G593" t="str">
            <v xml:space="preserve">3B   </v>
          </cell>
          <cell r="K593">
            <v>-7.39</v>
          </cell>
          <cell r="L593" t="str">
            <v>HOU</v>
          </cell>
          <cell r="M593">
            <v>90</v>
          </cell>
          <cell r="N593">
            <v>313</v>
          </cell>
          <cell r="O593">
            <v>83</v>
          </cell>
          <cell r="P593">
            <v>8</v>
          </cell>
          <cell r="Q593">
            <v>40</v>
          </cell>
          <cell r="R593">
            <v>34</v>
          </cell>
          <cell r="S593">
            <v>3</v>
          </cell>
          <cell r="T593">
            <v>84</v>
          </cell>
          <cell r="U593">
            <v>0.26500000000000001</v>
          </cell>
          <cell r="V593">
            <v>0.41199999999999998</v>
          </cell>
          <cell r="W593">
            <v>0.30399999999999999</v>
          </cell>
          <cell r="X593">
            <v>0.71599999999999997</v>
          </cell>
        </row>
        <row r="594">
          <cell r="A594" t="str">
            <v>Jimmy Paredes</v>
          </cell>
          <cell r="G594" t="str">
            <v xml:space="preserve">3B   </v>
          </cell>
          <cell r="K594">
            <v>-13.56</v>
          </cell>
          <cell r="L594" t="str">
            <v>HOU</v>
          </cell>
          <cell r="M594">
            <v>121</v>
          </cell>
          <cell r="N594">
            <v>480</v>
          </cell>
          <cell r="O594">
            <v>114</v>
          </cell>
          <cell r="P594">
            <v>4</v>
          </cell>
          <cell r="Q594">
            <v>35</v>
          </cell>
          <cell r="R594">
            <v>45</v>
          </cell>
          <cell r="S594">
            <v>16</v>
          </cell>
          <cell r="T594">
            <v>93</v>
          </cell>
          <cell r="U594">
            <v>0.23799999999999999</v>
          </cell>
          <cell r="V594">
            <v>0.32700000000000001</v>
          </cell>
          <cell r="W594">
            <v>0.27</v>
          </cell>
          <cell r="X594">
            <v>0.59699999999999998</v>
          </cell>
        </row>
        <row r="595">
          <cell r="A595" t="str">
            <v>Jason Castro</v>
          </cell>
          <cell r="G595" t="str">
            <v xml:space="preserve">C    </v>
          </cell>
          <cell r="K595">
            <v>-12.01</v>
          </cell>
          <cell r="L595" t="str">
            <v>HOU</v>
          </cell>
          <cell r="M595">
            <v>94</v>
          </cell>
          <cell r="N595">
            <v>311</v>
          </cell>
          <cell r="O595">
            <v>77</v>
          </cell>
          <cell r="P595">
            <v>5</v>
          </cell>
          <cell r="Q595">
            <v>31</v>
          </cell>
          <cell r="R595">
            <v>43</v>
          </cell>
          <cell r="S595">
            <v>0</v>
          </cell>
          <cell r="U595">
            <v>0.248</v>
          </cell>
          <cell r="V595">
            <v>0.35</v>
          </cell>
          <cell r="W595">
            <v>0.33400000000000002</v>
          </cell>
          <cell r="X595">
            <v>0.68399999999999994</v>
          </cell>
        </row>
        <row r="596">
          <cell r="A596" t="str">
            <v>Chris Snyder</v>
          </cell>
          <cell r="G596" t="str">
            <v xml:space="preserve">C    </v>
          </cell>
          <cell r="K596">
            <v>-14.3</v>
          </cell>
          <cell r="L596" t="str">
            <v>HOU</v>
          </cell>
          <cell r="M596">
            <v>62</v>
          </cell>
          <cell r="N596">
            <v>182</v>
          </cell>
          <cell r="O596">
            <v>41</v>
          </cell>
          <cell r="P596">
            <v>7</v>
          </cell>
          <cell r="Q596">
            <v>28</v>
          </cell>
          <cell r="R596">
            <v>21</v>
          </cell>
          <cell r="S596">
            <v>0</v>
          </cell>
          <cell r="U596">
            <v>0.22500000000000001</v>
          </cell>
          <cell r="V596">
            <v>0.374</v>
          </cell>
          <cell r="W596">
            <v>0.33800000000000002</v>
          </cell>
          <cell r="X596">
            <v>0.71199999999999997</v>
          </cell>
        </row>
        <row r="597">
          <cell r="A597" t="str">
            <v>Humberto Quintero</v>
          </cell>
          <cell r="G597" t="str">
            <v xml:space="preserve">C    </v>
          </cell>
          <cell r="K597">
            <v>-19.920000000000002</v>
          </cell>
          <cell r="L597" t="str">
            <v>HOU</v>
          </cell>
          <cell r="M597">
            <v>79</v>
          </cell>
          <cell r="N597">
            <v>246</v>
          </cell>
          <cell r="O597">
            <v>58</v>
          </cell>
          <cell r="P597">
            <v>3</v>
          </cell>
          <cell r="Q597">
            <v>21</v>
          </cell>
          <cell r="R597">
            <v>17</v>
          </cell>
          <cell r="S597">
            <v>0</v>
          </cell>
          <cell r="T597">
            <v>59</v>
          </cell>
          <cell r="U597">
            <v>0.23599999999999999</v>
          </cell>
          <cell r="V597">
            <v>0.32500000000000001</v>
          </cell>
          <cell r="W597">
            <v>0.25900000000000001</v>
          </cell>
          <cell r="X597">
            <v>0.58400000000000007</v>
          </cell>
        </row>
        <row r="598">
          <cell r="A598" t="str">
            <v>Brian Bogusevic</v>
          </cell>
          <cell r="G598" t="str">
            <v xml:space="preserve">OF   </v>
          </cell>
          <cell r="K598">
            <v>-0.46</v>
          </cell>
          <cell r="L598" t="str">
            <v>HOU</v>
          </cell>
          <cell r="M598">
            <v>125</v>
          </cell>
          <cell r="N598">
            <v>358</v>
          </cell>
          <cell r="O598">
            <v>98</v>
          </cell>
          <cell r="P598">
            <v>7</v>
          </cell>
          <cell r="Q598">
            <v>39</v>
          </cell>
          <cell r="R598">
            <v>52</v>
          </cell>
          <cell r="S598">
            <v>13</v>
          </cell>
          <cell r="U598">
            <v>0.27400000000000002</v>
          </cell>
          <cell r="V598">
            <v>0.40500000000000003</v>
          </cell>
          <cell r="W598">
            <v>0.33700000000000002</v>
          </cell>
          <cell r="X598">
            <v>0.74199999999999999</v>
          </cell>
        </row>
        <row r="599">
          <cell r="A599" t="str">
            <v>J.B. Shuck</v>
          </cell>
          <cell r="G599" t="str">
            <v xml:space="preserve">OF   </v>
          </cell>
          <cell r="K599">
            <v>-12.58</v>
          </cell>
          <cell r="L599" t="str">
            <v>HOU</v>
          </cell>
          <cell r="M599">
            <v>59</v>
          </cell>
          <cell r="N599">
            <v>188</v>
          </cell>
          <cell r="O599">
            <v>54</v>
          </cell>
          <cell r="P599">
            <v>0</v>
          </cell>
          <cell r="Q599">
            <v>12</v>
          </cell>
          <cell r="R599">
            <v>25</v>
          </cell>
          <cell r="S599">
            <v>5</v>
          </cell>
          <cell r="U599">
            <v>0.28699999999999998</v>
          </cell>
          <cell r="V599">
            <v>0.34599999999999997</v>
          </cell>
          <cell r="W599">
            <v>0.36899999999999999</v>
          </cell>
          <cell r="X599">
            <v>0.71499999999999997</v>
          </cell>
        </row>
        <row r="600">
          <cell r="A600" t="str">
            <v>J.A. Happ</v>
          </cell>
          <cell r="G600" t="str">
            <v>P</v>
          </cell>
          <cell r="K600">
            <v>1.5</v>
          </cell>
          <cell r="L600" t="str">
            <v>HOU</v>
          </cell>
          <cell r="M600">
            <v>29</v>
          </cell>
          <cell r="Y600">
            <v>7</v>
          </cell>
          <cell r="Z600">
            <v>0</v>
          </cell>
          <cell r="AA600">
            <v>162</v>
          </cell>
          <cell r="AB600">
            <v>159</v>
          </cell>
          <cell r="AC600">
            <v>22</v>
          </cell>
          <cell r="AD600">
            <v>75</v>
          </cell>
          <cell r="AE600">
            <v>142</v>
          </cell>
          <cell r="AF600">
            <v>4.9400000000000004</v>
          </cell>
          <cell r="AG600">
            <v>1.444</v>
          </cell>
          <cell r="AH600">
            <v>0</v>
          </cell>
          <cell r="AI600">
            <v>12</v>
          </cell>
          <cell r="AJ600">
            <v>7.8888888888888893</v>
          </cell>
        </row>
        <row r="601">
          <cell r="A601" t="str">
            <v>Jordan Lyles</v>
          </cell>
          <cell r="G601" t="str">
            <v>P</v>
          </cell>
          <cell r="K601">
            <v>1.17</v>
          </cell>
          <cell r="L601" t="str">
            <v>HOU</v>
          </cell>
          <cell r="M601">
            <v>21</v>
          </cell>
          <cell r="Y601">
            <v>5</v>
          </cell>
          <cell r="Z601">
            <v>0</v>
          </cell>
          <cell r="AA601">
            <v>129</v>
          </cell>
          <cell r="AB601">
            <v>140</v>
          </cell>
          <cell r="AC601">
            <v>13</v>
          </cell>
          <cell r="AD601">
            <v>36</v>
          </cell>
          <cell r="AE601">
            <v>109</v>
          </cell>
          <cell r="AF601">
            <v>4.33</v>
          </cell>
          <cell r="AG601">
            <v>1.3640000000000001</v>
          </cell>
          <cell r="AH601">
            <v>0</v>
          </cell>
          <cell r="AI601">
            <v>11</v>
          </cell>
          <cell r="AJ601">
            <v>7.604651162790697</v>
          </cell>
        </row>
        <row r="602">
          <cell r="A602" t="str">
            <v>David Carpenter</v>
          </cell>
          <cell r="G602" t="str">
            <v>P</v>
          </cell>
          <cell r="K602">
            <v>-6.7</v>
          </cell>
          <cell r="L602" t="str">
            <v>HOU</v>
          </cell>
          <cell r="M602">
            <v>53</v>
          </cell>
          <cell r="Y602">
            <v>2</v>
          </cell>
          <cell r="Z602">
            <v>13</v>
          </cell>
          <cell r="AA602">
            <v>48</v>
          </cell>
          <cell r="AB602">
            <v>45</v>
          </cell>
          <cell r="AC602">
            <v>5</v>
          </cell>
          <cell r="AD602">
            <v>18</v>
          </cell>
          <cell r="AE602">
            <v>50</v>
          </cell>
          <cell r="AF602">
            <v>2.63</v>
          </cell>
          <cell r="AG602">
            <v>1.3129999999999999</v>
          </cell>
          <cell r="AH602">
            <v>4</v>
          </cell>
          <cell r="AI602">
            <v>0</v>
          </cell>
          <cell r="AJ602">
            <v>9.375</v>
          </cell>
        </row>
        <row r="603">
          <cell r="A603" t="str">
            <v>Kyle Weiland</v>
          </cell>
          <cell r="G603" t="str">
            <v>P</v>
          </cell>
          <cell r="K603">
            <v>-14.88</v>
          </cell>
          <cell r="L603" t="str">
            <v>HOU</v>
          </cell>
          <cell r="M603">
            <v>11</v>
          </cell>
          <cell r="Y603">
            <v>2</v>
          </cell>
          <cell r="Z603">
            <v>0</v>
          </cell>
          <cell r="AA603">
            <v>55</v>
          </cell>
          <cell r="AB603">
            <v>51</v>
          </cell>
          <cell r="AC603">
            <v>6</v>
          </cell>
          <cell r="AD603">
            <v>24</v>
          </cell>
          <cell r="AE603">
            <v>47</v>
          </cell>
          <cell r="AF603">
            <v>4.91</v>
          </cell>
          <cell r="AG603">
            <v>1.3640000000000001</v>
          </cell>
          <cell r="AH603">
            <v>4</v>
          </cell>
          <cell r="AI603">
            <v>4</v>
          </cell>
          <cell r="AJ603">
            <v>7.6909090909090905</v>
          </cell>
        </row>
        <row r="604">
          <cell r="A604" t="str">
            <v>Aneury Rodriguez</v>
          </cell>
          <cell r="G604" t="str">
            <v>P</v>
          </cell>
          <cell r="K604">
            <v>-19.07</v>
          </cell>
          <cell r="L604" t="str">
            <v>HOU</v>
          </cell>
          <cell r="M604">
            <v>52</v>
          </cell>
          <cell r="Y604">
            <v>2</v>
          </cell>
          <cell r="Z604">
            <v>0</v>
          </cell>
          <cell r="AA604">
            <v>75</v>
          </cell>
          <cell r="AB604">
            <v>70</v>
          </cell>
          <cell r="AC604">
            <v>11</v>
          </cell>
          <cell r="AD604">
            <v>29</v>
          </cell>
          <cell r="AE604">
            <v>61</v>
          </cell>
          <cell r="AF604">
            <v>4.92</v>
          </cell>
          <cell r="AG604">
            <v>1.32</v>
          </cell>
          <cell r="AH604">
            <v>5</v>
          </cell>
          <cell r="AI604">
            <v>0</v>
          </cell>
          <cell r="AJ604">
            <v>7.32</v>
          </cell>
        </row>
        <row r="605">
          <cell r="A605" t="str">
            <v>Angel Sanchez</v>
          </cell>
          <cell r="G605" t="str">
            <v xml:space="preserve">SS   </v>
          </cell>
          <cell r="K605">
            <v>-14.09</v>
          </cell>
          <cell r="L605" t="str">
            <v>HOU</v>
          </cell>
          <cell r="M605">
            <v>72</v>
          </cell>
          <cell r="N605">
            <v>216</v>
          </cell>
          <cell r="O605">
            <v>58</v>
          </cell>
          <cell r="P605">
            <v>1</v>
          </cell>
          <cell r="Q605">
            <v>21</v>
          </cell>
          <cell r="R605">
            <v>27</v>
          </cell>
          <cell r="S605">
            <v>2</v>
          </cell>
          <cell r="T605">
            <v>26</v>
          </cell>
          <cell r="U605">
            <v>0.26900000000000002</v>
          </cell>
          <cell r="V605">
            <v>0.33300000000000002</v>
          </cell>
          <cell r="W605">
            <v>0.32800000000000001</v>
          </cell>
          <cell r="X605">
            <v>0.66100000000000003</v>
          </cell>
        </row>
        <row r="606">
          <cell r="A606" t="str">
            <v>Chris Getz</v>
          </cell>
          <cell r="G606" t="str">
            <v xml:space="preserve">2B   </v>
          </cell>
          <cell r="K606">
            <v>-12.05</v>
          </cell>
          <cell r="L606" t="str">
            <v>KC</v>
          </cell>
          <cell r="M606">
            <v>81</v>
          </cell>
          <cell r="N606">
            <v>262</v>
          </cell>
          <cell r="O606">
            <v>66</v>
          </cell>
          <cell r="P606">
            <v>1</v>
          </cell>
          <cell r="Q606">
            <v>19</v>
          </cell>
          <cell r="R606">
            <v>33</v>
          </cell>
          <cell r="S606">
            <v>16</v>
          </cell>
          <cell r="T606">
            <v>34</v>
          </cell>
          <cell r="U606">
            <v>0.252</v>
          </cell>
          <cell r="V606">
            <v>0.30499999999999999</v>
          </cell>
          <cell r="W606">
            <v>0.311</v>
          </cell>
          <cell r="X606">
            <v>0.61599999999999999</v>
          </cell>
        </row>
        <row r="607">
          <cell r="A607" t="str">
            <v>Brayan Pena</v>
          </cell>
          <cell r="G607" t="str">
            <v xml:space="preserve">C    </v>
          </cell>
          <cell r="K607">
            <v>-15.97</v>
          </cell>
          <cell r="L607" t="str">
            <v>KC</v>
          </cell>
          <cell r="M607">
            <v>67</v>
          </cell>
          <cell r="N607">
            <v>191</v>
          </cell>
          <cell r="O607">
            <v>48</v>
          </cell>
          <cell r="P607">
            <v>4</v>
          </cell>
          <cell r="Q607">
            <v>21</v>
          </cell>
          <cell r="R607">
            <v>15</v>
          </cell>
          <cell r="S607">
            <v>1</v>
          </cell>
          <cell r="T607">
            <v>28</v>
          </cell>
          <cell r="U607">
            <v>0.251</v>
          </cell>
          <cell r="V607">
            <v>0.36599999999999999</v>
          </cell>
          <cell r="W607">
            <v>0.30299999999999999</v>
          </cell>
          <cell r="X607">
            <v>0.66900000000000004</v>
          </cell>
        </row>
        <row r="608">
          <cell r="A608" t="str">
            <v>Lorenzo Cain</v>
          </cell>
          <cell r="G608" t="str">
            <v xml:space="preserve">OF   </v>
          </cell>
          <cell r="K608">
            <v>12.12</v>
          </cell>
          <cell r="L608" t="str">
            <v>KC</v>
          </cell>
          <cell r="M608">
            <v>130</v>
          </cell>
          <cell r="N608">
            <v>481</v>
          </cell>
          <cell r="O608">
            <v>140</v>
          </cell>
          <cell r="P608">
            <v>9</v>
          </cell>
          <cell r="Q608">
            <v>55</v>
          </cell>
          <cell r="R608">
            <v>75</v>
          </cell>
          <cell r="S608">
            <v>21</v>
          </cell>
          <cell r="T608">
            <v>82</v>
          </cell>
          <cell r="U608">
            <v>0.29099999999999998</v>
          </cell>
          <cell r="V608">
            <v>0.42399999999999999</v>
          </cell>
          <cell r="W608">
            <v>0.34200000000000003</v>
          </cell>
          <cell r="X608">
            <v>0.76600000000000001</v>
          </cell>
        </row>
        <row r="609">
          <cell r="A609" t="str">
            <v>Mitchell Maier</v>
          </cell>
          <cell r="G609" t="str">
            <v xml:space="preserve">OF   </v>
          </cell>
          <cell r="K609">
            <v>-13.85</v>
          </cell>
          <cell r="L609" t="str">
            <v>KC</v>
          </cell>
          <cell r="M609">
            <v>83</v>
          </cell>
          <cell r="N609">
            <v>229</v>
          </cell>
          <cell r="O609">
            <v>58</v>
          </cell>
          <cell r="P609">
            <v>2</v>
          </cell>
          <cell r="Q609">
            <v>21</v>
          </cell>
          <cell r="R609">
            <v>30</v>
          </cell>
          <cell r="S609">
            <v>3</v>
          </cell>
          <cell r="U609">
            <v>0.253</v>
          </cell>
          <cell r="V609">
            <v>0.35399999999999998</v>
          </cell>
          <cell r="W609">
            <v>0.33500000000000002</v>
          </cell>
          <cell r="X609">
            <v>0.68900000000000006</v>
          </cell>
        </row>
        <row r="610">
          <cell r="A610" t="str">
            <v>Jarrod Dyson</v>
          </cell>
          <cell r="G610" t="str">
            <v xml:space="preserve">OF   </v>
          </cell>
          <cell r="K610">
            <v>-14.03</v>
          </cell>
          <cell r="L610" t="str">
            <v>KC</v>
          </cell>
          <cell r="M610">
            <v>49</v>
          </cell>
          <cell r="N610">
            <v>152</v>
          </cell>
          <cell r="O610">
            <v>35</v>
          </cell>
          <cell r="P610">
            <v>0</v>
          </cell>
          <cell r="Q610">
            <v>10</v>
          </cell>
          <cell r="R610">
            <v>26</v>
          </cell>
          <cell r="S610">
            <v>18</v>
          </cell>
          <cell r="T610">
            <v>51</v>
          </cell>
          <cell r="U610">
            <v>0.23</v>
          </cell>
          <cell r="V610">
            <v>0.27600000000000002</v>
          </cell>
          <cell r="W610">
            <v>0.29099999999999998</v>
          </cell>
          <cell r="X610">
            <v>0.56699999999999995</v>
          </cell>
        </row>
        <row r="611">
          <cell r="A611" t="str">
            <v>Felipe Paulino</v>
          </cell>
          <cell r="G611" t="str">
            <v>P</v>
          </cell>
          <cell r="K611">
            <v>16.920000000000002</v>
          </cell>
          <cell r="L611" t="str">
            <v>KC</v>
          </cell>
          <cell r="M611">
            <v>30</v>
          </cell>
          <cell r="Y611">
            <v>8</v>
          </cell>
          <cell r="Z611">
            <v>0</v>
          </cell>
          <cell r="AA611">
            <v>187</v>
          </cell>
          <cell r="AB611">
            <v>179</v>
          </cell>
          <cell r="AC611">
            <v>15</v>
          </cell>
          <cell r="AD611">
            <v>73</v>
          </cell>
          <cell r="AE611">
            <v>176</v>
          </cell>
          <cell r="AF611">
            <v>4.24</v>
          </cell>
          <cell r="AG611">
            <v>1.3480000000000001</v>
          </cell>
          <cell r="AH611">
            <v>0</v>
          </cell>
          <cell r="AI611">
            <v>16</v>
          </cell>
          <cell r="AJ611">
            <v>8.4705882352941178</v>
          </cell>
        </row>
        <row r="612">
          <cell r="A612" t="str">
            <v>Luke Hochevar</v>
          </cell>
          <cell r="G612" t="str">
            <v>P</v>
          </cell>
          <cell r="K612">
            <v>9.85</v>
          </cell>
          <cell r="L612" t="str">
            <v>KC</v>
          </cell>
          <cell r="M612">
            <v>33</v>
          </cell>
          <cell r="Y612">
            <v>13</v>
          </cell>
          <cell r="Z612">
            <v>0</v>
          </cell>
          <cell r="AA612">
            <v>207</v>
          </cell>
          <cell r="AB612">
            <v>189</v>
          </cell>
          <cell r="AC612">
            <v>22</v>
          </cell>
          <cell r="AD612">
            <v>65</v>
          </cell>
          <cell r="AE612">
            <v>153</v>
          </cell>
          <cell r="AF612">
            <v>4.26</v>
          </cell>
          <cell r="AG612">
            <v>1.2270000000000001</v>
          </cell>
          <cell r="AH612">
            <v>0</v>
          </cell>
          <cell r="AI612">
            <v>13</v>
          </cell>
          <cell r="AJ612">
            <v>6.6521739130434776</v>
          </cell>
        </row>
        <row r="613">
          <cell r="A613" t="str">
            <v>Bruce Chen</v>
          </cell>
          <cell r="G613" t="str">
            <v>P</v>
          </cell>
          <cell r="K613">
            <v>5.27</v>
          </cell>
          <cell r="L613" t="str">
            <v>KC</v>
          </cell>
          <cell r="M613">
            <v>29</v>
          </cell>
          <cell r="Y613">
            <v>10</v>
          </cell>
          <cell r="Z613">
            <v>0</v>
          </cell>
          <cell r="AA613">
            <v>182</v>
          </cell>
          <cell r="AB613">
            <v>181</v>
          </cell>
          <cell r="AC613">
            <v>24</v>
          </cell>
          <cell r="AD613">
            <v>65</v>
          </cell>
          <cell r="AE613">
            <v>115</v>
          </cell>
          <cell r="AF613">
            <v>4.2</v>
          </cell>
          <cell r="AG613">
            <v>1.3520000000000001</v>
          </cell>
          <cell r="AH613">
            <v>0</v>
          </cell>
          <cell r="AI613">
            <v>13</v>
          </cell>
          <cell r="AJ613">
            <v>5.6868131868131861</v>
          </cell>
        </row>
        <row r="614">
          <cell r="A614" t="str">
            <v>Danny Duffy</v>
          </cell>
          <cell r="G614" t="str">
            <v>P</v>
          </cell>
          <cell r="K614">
            <v>-4.12</v>
          </cell>
          <cell r="L614" t="str">
            <v>KC</v>
          </cell>
          <cell r="M614">
            <v>25</v>
          </cell>
          <cell r="Y614">
            <v>5</v>
          </cell>
          <cell r="Z614">
            <v>0</v>
          </cell>
          <cell r="AA614">
            <v>131</v>
          </cell>
          <cell r="AB614">
            <v>135</v>
          </cell>
          <cell r="AC614">
            <v>15</v>
          </cell>
          <cell r="AD614">
            <v>53</v>
          </cell>
          <cell r="AE614">
            <v>82</v>
          </cell>
          <cell r="AF614">
            <v>4.5999999999999996</v>
          </cell>
          <cell r="AG614">
            <v>1.4350000000000001</v>
          </cell>
          <cell r="AH614">
            <v>0</v>
          </cell>
          <cell r="AI614">
            <v>11</v>
          </cell>
          <cell r="AJ614">
            <v>5.6335877862595423</v>
          </cell>
        </row>
        <row r="615">
          <cell r="A615" t="str">
            <v>Tim Collins</v>
          </cell>
          <cell r="G615" t="str">
            <v>P</v>
          </cell>
          <cell r="K615">
            <v>-10.17</v>
          </cell>
          <cell r="L615" t="str">
            <v>KC</v>
          </cell>
          <cell r="M615">
            <v>59</v>
          </cell>
          <cell r="Y615">
            <v>3</v>
          </cell>
          <cell r="Z615">
            <v>0</v>
          </cell>
          <cell r="AA615">
            <v>66</v>
          </cell>
          <cell r="AB615">
            <v>48</v>
          </cell>
          <cell r="AC615">
            <v>5</v>
          </cell>
          <cell r="AD615">
            <v>42</v>
          </cell>
          <cell r="AE615">
            <v>67</v>
          </cell>
          <cell r="AF615">
            <v>3.27</v>
          </cell>
          <cell r="AG615">
            <v>1.3640000000000001</v>
          </cell>
          <cell r="AH615">
            <v>9</v>
          </cell>
          <cell r="AI615">
            <v>0</v>
          </cell>
          <cell r="AJ615">
            <v>9.1363636363636367</v>
          </cell>
        </row>
        <row r="616">
          <cell r="A616" t="str">
            <v>Louis Coleman</v>
          </cell>
          <cell r="G616" t="str">
            <v>P</v>
          </cell>
          <cell r="K616">
            <v>-11.41</v>
          </cell>
          <cell r="L616" t="str">
            <v>KC</v>
          </cell>
          <cell r="M616">
            <v>64</v>
          </cell>
          <cell r="Y616">
            <v>2</v>
          </cell>
          <cell r="Z616">
            <v>0</v>
          </cell>
          <cell r="AA616">
            <v>77</v>
          </cell>
          <cell r="AB616">
            <v>60</v>
          </cell>
          <cell r="AC616">
            <v>10</v>
          </cell>
          <cell r="AD616">
            <v>32</v>
          </cell>
          <cell r="AE616">
            <v>82</v>
          </cell>
          <cell r="AF616">
            <v>2.81</v>
          </cell>
          <cell r="AG616">
            <v>1.1950000000000001</v>
          </cell>
          <cell r="AH616">
            <v>0</v>
          </cell>
          <cell r="AI616">
            <v>0</v>
          </cell>
          <cell r="AJ616">
            <v>9.5844155844155843</v>
          </cell>
        </row>
        <row r="617">
          <cell r="A617" t="str">
            <v>Blake Wood</v>
          </cell>
          <cell r="G617" t="str">
            <v>P</v>
          </cell>
          <cell r="K617">
            <v>-17.25</v>
          </cell>
          <cell r="L617" t="str">
            <v>KC</v>
          </cell>
          <cell r="M617">
            <v>53</v>
          </cell>
          <cell r="Y617">
            <v>3</v>
          </cell>
          <cell r="Z617">
            <v>0</v>
          </cell>
          <cell r="AA617">
            <v>61</v>
          </cell>
          <cell r="AB617">
            <v>62</v>
          </cell>
          <cell r="AC617">
            <v>6</v>
          </cell>
          <cell r="AD617">
            <v>25</v>
          </cell>
          <cell r="AE617">
            <v>63</v>
          </cell>
          <cell r="AF617">
            <v>4.13</v>
          </cell>
          <cell r="AG617">
            <v>1.4259999999999999</v>
          </cell>
          <cell r="AH617">
            <v>3</v>
          </cell>
          <cell r="AI617">
            <v>0</v>
          </cell>
          <cell r="AJ617">
            <v>9.2950819672131146</v>
          </cell>
        </row>
        <row r="618">
          <cell r="A618" t="str">
            <v>Yuniesky Betancourt</v>
          </cell>
          <cell r="G618" t="str">
            <v xml:space="preserve">SS   </v>
          </cell>
          <cell r="K618">
            <v>-9.94</v>
          </cell>
          <cell r="L618" t="str">
            <v>KC</v>
          </cell>
          <cell r="M618">
            <v>102</v>
          </cell>
          <cell r="N618">
            <v>372</v>
          </cell>
          <cell r="O618">
            <v>94</v>
          </cell>
          <cell r="P618">
            <v>8</v>
          </cell>
          <cell r="Q618">
            <v>46</v>
          </cell>
          <cell r="R618">
            <v>36</v>
          </cell>
          <cell r="S618">
            <v>2</v>
          </cell>
          <cell r="T618">
            <v>31</v>
          </cell>
          <cell r="U618">
            <v>0.253</v>
          </cell>
          <cell r="V618">
            <v>0.38200000000000001</v>
          </cell>
          <cell r="W618">
            <v>0.28000000000000003</v>
          </cell>
          <cell r="X618">
            <v>0.66200000000000003</v>
          </cell>
        </row>
        <row r="619">
          <cell r="A619" t="str">
            <v>Howie Kendrick</v>
          </cell>
          <cell r="C619" t="str">
            <v>Kept</v>
          </cell>
          <cell r="G619" t="str">
            <v xml:space="preserve">2B   </v>
          </cell>
          <cell r="K619">
            <v>13.69</v>
          </cell>
          <cell r="L619" t="str">
            <v>LAA</v>
          </cell>
          <cell r="M619">
            <v>147</v>
          </cell>
          <cell r="N619">
            <v>563</v>
          </cell>
          <cell r="O619">
            <v>160</v>
          </cell>
          <cell r="P619">
            <v>15</v>
          </cell>
          <cell r="Q619">
            <v>70</v>
          </cell>
          <cell r="R619">
            <v>79</v>
          </cell>
          <cell r="S619">
            <v>13</v>
          </cell>
          <cell r="T619">
            <v>107</v>
          </cell>
          <cell r="U619">
            <v>0.28399999999999997</v>
          </cell>
          <cell r="V619">
            <v>0.442</v>
          </cell>
          <cell r="W619">
            <v>0.32400000000000001</v>
          </cell>
          <cell r="X619">
            <v>0.76600000000000001</v>
          </cell>
        </row>
        <row r="620">
          <cell r="A620" t="str">
            <v>Alberto Callaspo</v>
          </cell>
          <cell r="G620" t="str">
            <v xml:space="preserve">3B   </v>
          </cell>
          <cell r="K620">
            <v>-0.34</v>
          </cell>
          <cell r="L620" t="str">
            <v>LAA</v>
          </cell>
          <cell r="M620">
            <v>131</v>
          </cell>
          <cell r="N620">
            <v>469</v>
          </cell>
          <cell r="O620">
            <v>132</v>
          </cell>
          <cell r="P620">
            <v>7</v>
          </cell>
          <cell r="Q620">
            <v>48</v>
          </cell>
          <cell r="R620">
            <v>54</v>
          </cell>
          <cell r="S620">
            <v>6</v>
          </cell>
          <cell r="T620">
            <v>46</v>
          </cell>
          <cell r="U620">
            <v>0.28100000000000003</v>
          </cell>
          <cell r="V620">
            <v>0.38200000000000001</v>
          </cell>
          <cell r="W620">
            <v>0.34</v>
          </cell>
          <cell r="X620">
            <v>0.72199999999999998</v>
          </cell>
        </row>
        <row r="621">
          <cell r="A621" t="str">
            <v>Maicer Izturis</v>
          </cell>
          <cell r="G621" t="str">
            <v xml:space="preserve">3B   </v>
          </cell>
          <cell r="K621">
            <v>-3.49</v>
          </cell>
          <cell r="L621" t="str">
            <v>LAA</v>
          </cell>
          <cell r="M621">
            <v>100</v>
          </cell>
          <cell r="N621">
            <v>360</v>
          </cell>
          <cell r="O621">
            <v>99</v>
          </cell>
          <cell r="P621">
            <v>5</v>
          </cell>
          <cell r="Q621">
            <v>39</v>
          </cell>
          <cell r="R621">
            <v>47</v>
          </cell>
          <cell r="S621">
            <v>9</v>
          </cell>
          <cell r="T621">
            <v>52</v>
          </cell>
          <cell r="U621">
            <v>0.27500000000000002</v>
          </cell>
          <cell r="V621">
            <v>0.39400000000000002</v>
          </cell>
          <cell r="W621">
            <v>0.33400000000000002</v>
          </cell>
          <cell r="X621">
            <v>0.72799999999999998</v>
          </cell>
        </row>
        <row r="622">
          <cell r="A622" t="str">
            <v>Hank Conger</v>
          </cell>
          <cell r="G622" t="str">
            <v xml:space="preserve">C    </v>
          </cell>
          <cell r="K622">
            <v>-8.6999999999999993</v>
          </cell>
          <cell r="L622" t="str">
            <v>LAA</v>
          </cell>
          <cell r="M622">
            <v>72</v>
          </cell>
          <cell r="N622">
            <v>245</v>
          </cell>
          <cell r="O622">
            <v>65</v>
          </cell>
          <cell r="P622">
            <v>8</v>
          </cell>
          <cell r="Q622">
            <v>33</v>
          </cell>
          <cell r="R622">
            <v>29</v>
          </cell>
          <cell r="S622">
            <v>0</v>
          </cell>
          <cell r="T622">
            <v>45</v>
          </cell>
          <cell r="U622">
            <v>0.26500000000000001</v>
          </cell>
          <cell r="V622">
            <v>0.42</v>
          </cell>
          <cell r="W622">
            <v>0.33700000000000002</v>
          </cell>
          <cell r="X622">
            <v>0.75700000000000001</v>
          </cell>
        </row>
        <row r="623">
          <cell r="A623" t="str">
            <v>Jerome Williams</v>
          </cell>
          <cell r="G623" t="str">
            <v>P</v>
          </cell>
          <cell r="K623">
            <v>4.03</v>
          </cell>
          <cell r="L623" t="str">
            <v>LAA</v>
          </cell>
          <cell r="M623">
            <v>26</v>
          </cell>
          <cell r="Y623">
            <v>9</v>
          </cell>
          <cell r="Z623">
            <v>0</v>
          </cell>
          <cell r="AA623">
            <v>139</v>
          </cell>
          <cell r="AB623">
            <v>139</v>
          </cell>
          <cell r="AC623">
            <v>16</v>
          </cell>
          <cell r="AD623">
            <v>41</v>
          </cell>
          <cell r="AE623">
            <v>90</v>
          </cell>
          <cell r="AF623">
            <v>3.76</v>
          </cell>
          <cell r="AG623">
            <v>1.2949999999999999</v>
          </cell>
          <cell r="AH623">
            <v>0</v>
          </cell>
          <cell r="AI623">
            <v>12</v>
          </cell>
          <cell r="AJ623">
            <v>5.8273381294964022</v>
          </cell>
        </row>
        <row r="624">
          <cell r="A624" t="str">
            <v>Hisanori Takahashi</v>
          </cell>
          <cell r="G624" t="str">
            <v>P</v>
          </cell>
          <cell r="K624">
            <v>-9.6300000000000008</v>
          </cell>
          <cell r="L624" t="str">
            <v>LAA</v>
          </cell>
          <cell r="M624">
            <v>58</v>
          </cell>
          <cell r="Y624">
            <v>5</v>
          </cell>
          <cell r="Z624">
            <v>2</v>
          </cell>
          <cell r="AA624">
            <v>75</v>
          </cell>
          <cell r="AB624">
            <v>68</v>
          </cell>
          <cell r="AC624">
            <v>8</v>
          </cell>
          <cell r="AD624">
            <v>27</v>
          </cell>
          <cell r="AE624">
            <v>64</v>
          </cell>
          <cell r="AF624">
            <v>3.48</v>
          </cell>
          <cell r="AG624">
            <v>1.2669999999999999</v>
          </cell>
          <cell r="AH624">
            <v>9</v>
          </cell>
          <cell r="AI624">
            <v>0</v>
          </cell>
          <cell r="AJ624">
            <v>7.6800000000000006</v>
          </cell>
        </row>
        <row r="625">
          <cell r="A625" t="str">
            <v>Richard Thompson</v>
          </cell>
          <cell r="G625" t="str">
            <v>P</v>
          </cell>
          <cell r="K625">
            <v>-14.36</v>
          </cell>
          <cell r="L625" t="str">
            <v>LAA</v>
          </cell>
          <cell r="M625">
            <v>38</v>
          </cell>
          <cell r="Y625">
            <v>2</v>
          </cell>
          <cell r="Z625">
            <v>0</v>
          </cell>
          <cell r="AA625">
            <v>49</v>
          </cell>
          <cell r="AB625">
            <v>41</v>
          </cell>
          <cell r="AC625">
            <v>5</v>
          </cell>
          <cell r="AD625">
            <v>17</v>
          </cell>
          <cell r="AE625">
            <v>50</v>
          </cell>
          <cell r="AF625">
            <v>2.94</v>
          </cell>
          <cell r="AG625">
            <v>1.1839999999999999</v>
          </cell>
          <cell r="AH625">
            <v>5</v>
          </cell>
          <cell r="AI625">
            <v>0</v>
          </cell>
          <cell r="AJ625">
            <v>9.183673469387756</v>
          </cell>
        </row>
        <row r="626">
          <cell r="A626" t="str">
            <v>Bobby Cassevah</v>
          </cell>
          <cell r="G626" t="str">
            <v>P</v>
          </cell>
          <cell r="K626">
            <v>-19.420000000000002</v>
          </cell>
          <cell r="L626" t="str">
            <v>LAA</v>
          </cell>
          <cell r="M626">
            <v>31</v>
          </cell>
          <cell r="Y626">
            <v>1</v>
          </cell>
          <cell r="Z626">
            <v>0</v>
          </cell>
          <cell r="AA626">
            <v>40</v>
          </cell>
          <cell r="AB626">
            <v>37</v>
          </cell>
          <cell r="AC626">
            <v>2</v>
          </cell>
          <cell r="AD626">
            <v>16</v>
          </cell>
          <cell r="AE626">
            <v>28</v>
          </cell>
          <cell r="AF626">
            <v>3.15</v>
          </cell>
          <cell r="AG626">
            <v>1.325</v>
          </cell>
          <cell r="AH626">
            <v>3</v>
          </cell>
          <cell r="AI626">
            <v>0</v>
          </cell>
          <cell r="AJ626">
            <v>6.3</v>
          </cell>
        </row>
        <row r="627">
          <cell r="A627" t="str">
            <v>Trevor Bell</v>
          </cell>
          <cell r="G627" t="str">
            <v>P</v>
          </cell>
          <cell r="K627">
            <v>-21.28</v>
          </cell>
          <cell r="L627" t="str">
            <v>LAA</v>
          </cell>
          <cell r="M627">
            <v>29</v>
          </cell>
          <cell r="Y627">
            <v>2</v>
          </cell>
          <cell r="Z627">
            <v>0</v>
          </cell>
          <cell r="AA627">
            <v>49</v>
          </cell>
          <cell r="AB627">
            <v>62</v>
          </cell>
          <cell r="AC627">
            <v>3</v>
          </cell>
          <cell r="AD627">
            <v>17</v>
          </cell>
          <cell r="AE627">
            <v>31</v>
          </cell>
          <cell r="AF627">
            <v>4.59</v>
          </cell>
          <cell r="AG627">
            <v>1.6120000000000001</v>
          </cell>
          <cell r="AH627">
            <v>5</v>
          </cell>
          <cell r="AI627">
            <v>0</v>
          </cell>
          <cell r="AJ627">
            <v>5.6938775510204085</v>
          </cell>
        </row>
        <row r="628">
          <cell r="A628" t="str">
            <v>Brad Mills</v>
          </cell>
          <cell r="G628" t="str">
            <v>P</v>
          </cell>
          <cell r="K628">
            <v>-24.54</v>
          </cell>
          <cell r="L628" t="str">
            <v>LAA</v>
          </cell>
          <cell r="M628">
            <v>13</v>
          </cell>
          <cell r="Y628">
            <v>4</v>
          </cell>
          <cell r="Z628">
            <v>0</v>
          </cell>
          <cell r="AA628">
            <v>63</v>
          </cell>
          <cell r="AB628">
            <v>67</v>
          </cell>
          <cell r="AC628">
            <v>9</v>
          </cell>
          <cell r="AD628">
            <v>25</v>
          </cell>
          <cell r="AE628">
            <v>56</v>
          </cell>
          <cell r="AF628">
            <v>5.57</v>
          </cell>
          <cell r="AG628">
            <v>1.46</v>
          </cell>
          <cell r="AH628">
            <v>0</v>
          </cell>
          <cell r="AI628">
            <v>0</v>
          </cell>
          <cell r="AJ628">
            <v>8</v>
          </cell>
        </row>
        <row r="629">
          <cell r="A629" t="str">
            <v>Jerry Sands</v>
          </cell>
          <cell r="G629" t="str">
            <v xml:space="preserve">1B   </v>
          </cell>
          <cell r="K629">
            <v>6.92</v>
          </cell>
          <cell r="L629" t="str">
            <v>LAD</v>
          </cell>
          <cell r="M629">
            <v>118</v>
          </cell>
          <cell r="N629">
            <v>419</v>
          </cell>
          <cell r="O629">
            <v>110</v>
          </cell>
          <cell r="P629">
            <v>18</v>
          </cell>
          <cell r="Q629">
            <v>67</v>
          </cell>
          <cell r="R629">
            <v>62</v>
          </cell>
          <cell r="S629">
            <v>7</v>
          </cell>
          <cell r="T629">
            <v>112</v>
          </cell>
          <cell r="U629">
            <v>0.26300000000000001</v>
          </cell>
          <cell r="V629">
            <v>0.45800000000000002</v>
          </cell>
          <cell r="W629">
            <v>0.33100000000000002</v>
          </cell>
          <cell r="X629">
            <v>0.78900000000000003</v>
          </cell>
        </row>
        <row r="630">
          <cell r="A630" t="str">
            <v>Mark Ellis</v>
          </cell>
          <cell r="G630" t="str">
            <v xml:space="preserve">2B   </v>
          </cell>
          <cell r="K630">
            <v>-4.13</v>
          </cell>
          <cell r="L630" t="str">
            <v>LAD</v>
          </cell>
          <cell r="M630">
            <v>125</v>
          </cell>
          <cell r="N630">
            <v>448</v>
          </cell>
          <cell r="O630">
            <v>118</v>
          </cell>
          <cell r="P630">
            <v>7</v>
          </cell>
          <cell r="Q630">
            <v>47</v>
          </cell>
          <cell r="R630">
            <v>51</v>
          </cell>
          <cell r="S630">
            <v>11</v>
          </cell>
          <cell r="T630">
            <v>70</v>
          </cell>
          <cell r="U630">
            <v>0.26300000000000001</v>
          </cell>
          <cell r="V630">
            <v>0.36399999999999999</v>
          </cell>
          <cell r="W630">
            <v>0.311</v>
          </cell>
          <cell r="X630">
            <v>0.67500000000000004</v>
          </cell>
        </row>
        <row r="631">
          <cell r="A631" t="str">
            <v>Juan Uribe</v>
          </cell>
          <cell r="G631" t="str">
            <v xml:space="preserve">2B   </v>
          </cell>
          <cell r="K631">
            <v>-5.43</v>
          </cell>
          <cell r="L631" t="str">
            <v>LAD</v>
          </cell>
          <cell r="M631">
            <v>129</v>
          </cell>
          <cell r="N631">
            <v>450</v>
          </cell>
          <cell r="O631">
            <v>108</v>
          </cell>
          <cell r="P631">
            <v>15</v>
          </cell>
          <cell r="Q631">
            <v>62</v>
          </cell>
          <cell r="R631">
            <v>48</v>
          </cell>
          <cell r="S631">
            <v>2</v>
          </cell>
          <cell r="T631">
            <v>71</v>
          </cell>
          <cell r="U631">
            <v>0.24</v>
          </cell>
          <cell r="V631">
            <v>0.39800000000000002</v>
          </cell>
          <cell r="W631">
            <v>0.29399999999999998</v>
          </cell>
          <cell r="X631">
            <v>0.69199999999999995</v>
          </cell>
        </row>
        <row r="632">
          <cell r="A632" t="str">
            <v>Adam Kennedy</v>
          </cell>
          <cell r="G632" t="str">
            <v xml:space="preserve">2B   </v>
          </cell>
          <cell r="K632">
            <v>-9.85</v>
          </cell>
          <cell r="L632" t="str">
            <v>LAD</v>
          </cell>
          <cell r="M632">
            <v>111</v>
          </cell>
          <cell r="N632">
            <v>353</v>
          </cell>
          <cell r="O632">
            <v>88</v>
          </cell>
          <cell r="P632">
            <v>5</v>
          </cell>
          <cell r="Q632">
            <v>36</v>
          </cell>
          <cell r="R632">
            <v>39</v>
          </cell>
          <cell r="S632">
            <v>10</v>
          </cell>
          <cell r="T632">
            <v>36</v>
          </cell>
          <cell r="U632">
            <v>0.249</v>
          </cell>
          <cell r="V632">
            <v>0.35099999999999998</v>
          </cell>
          <cell r="W632">
            <v>0.307</v>
          </cell>
          <cell r="X632">
            <v>0.65799999999999992</v>
          </cell>
        </row>
        <row r="633">
          <cell r="A633" t="str">
            <v>Jerry Hairston Jr.</v>
          </cell>
          <cell r="G633" t="str">
            <v xml:space="preserve">3B   </v>
          </cell>
          <cell r="K633">
            <v>-7.27</v>
          </cell>
          <cell r="L633" t="str">
            <v>LAD</v>
          </cell>
          <cell r="M633">
            <v>122</v>
          </cell>
          <cell r="N633">
            <v>375</v>
          </cell>
          <cell r="O633">
            <v>97</v>
          </cell>
          <cell r="P633">
            <v>7</v>
          </cell>
          <cell r="Q633">
            <v>35</v>
          </cell>
          <cell r="R633">
            <v>50</v>
          </cell>
          <cell r="S633">
            <v>5</v>
          </cell>
          <cell r="U633">
            <v>0.25900000000000001</v>
          </cell>
          <cell r="V633">
            <v>0.371</v>
          </cell>
          <cell r="W633">
            <v>0.318</v>
          </cell>
          <cell r="X633">
            <v>0.68900000000000006</v>
          </cell>
        </row>
        <row r="634">
          <cell r="A634" t="str">
            <v>A.J. Ellis</v>
          </cell>
          <cell r="G634" t="str">
            <v xml:space="preserve">C    </v>
          </cell>
          <cell r="K634">
            <v>-9.16</v>
          </cell>
          <cell r="L634" t="str">
            <v>LAD</v>
          </cell>
          <cell r="M634">
            <v>89</v>
          </cell>
          <cell r="N634">
            <v>250</v>
          </cell>
          <cell r="O634">
            <v>69</v>
          </cell>
          <cell r="P634">
            <v>3</v>
          </cell>
          <cell r="Q634">
            <v>33</v>
          </cell>
          <cell r="R634">
            <v>31</v>
          </cell>
          <cell r="S634">
            <v>1</v>
          </cell>
          <cell r="T634">
            <v>46</v>
          </cell>
          <cell r="U634">
            <v>0.27600000000000002</v>
          </cell>
          <cell r="V634">
            <v>0.36399999999999999</v>
          </cell>
          <cell r="W634">
            <v>0.39200000000000002</v>
          </cell>
          <cell r="X634">
            <v>0.75600000000000001</v>
          </cell>
        </row>
        <row r="635">
          <cell r="A635" t="str">
            <v>Tim Federowicz</v>
          </cell>
          <cell r="G635" t="str">
            <v xml:space="preserve">C    </v>
          </cell>
          <cell r="K635">
            <v>-14.2</v>
          </cell>
          <cell r="L635" t="str">
            <v>LAD</v>
          </cell>
          <cell r="M635">
            <v>67</v>
          </cell>
          <cell r="N635">
            <v>243</v>
          </cell>
          <cell r="O635">
            <v>61</v>
          </cell>
          <cell r="P635">
            <v>5</v>
          </cell>
          <cell r="Q635">
            <v>27</v>
          </cell>
          <cell r="R635">
            <v>24</v>
          </cell>
          <cell r="S635">
            <v>0</v>
          </cell>
          <cell r="T635">
            <v>46</v>
          </cell>
          <cell r="U635">
            <v>0.251</v>
          </cell>
          <cell r="V635">
            <v>0.374</v>
          </cell>
          <cell r="W635">
            <v>0.30299999999999999</v>
          </cell>
          <cell r="X635">
            <v>0.67700000000000005</v>
          </cell>
        </row>
        <row r="636">
          <cell r="A636" t="str">
            <v>Matt Treanor</v>
          </cell>
          <cell r="G636" t="str">
            <v xml:space="preserve">C    </v>
          </cell>
          <cell r="K636">
            <v>-19.09</v>
          </cell>
          <cell r="L636" t="str">
            <v>LAD</v>
          </cell>
          <cell r="M636">
            <v>63</v>
          </cell>
          <cell r="N636">
            <v>186</v>
          </cell>
          <cell r="O636">
            <v>41</v>
          </cell>
          <cell r="P636">
            <v>2</v>
          </cell>
          <cell r="Q636">
            <v>21</v>
          </cell>
          <cell r="R636">
            <v>20</v>
          </cell>
          <cell r="S636">
            <v>1</v>
          </cell>
          <cell r="T636">
            <v>49</v>
          </cell>
          <cell r="U636">
            <v>0.22</v>
          </cell>
          <cell r="V636">
            <v>0.28499999999999998</v>
          </cell>
          <cell r="W636">
            <v>0.307</v>
          </cell>
          <cell r="X636">
            <v>0.59199999999999997</v>
          </cell>
        </row>
        <row r="637">
          <cell r="A637" t="str">
            <v>Juan Rivera</v>
          </cell>
          <cell r="G637" t="str">
            <v xml:space="preserve">OF   </v>
          </cell>
          <cell r="K637">
            <v>1.1100000000000001</v>
          </cell>
          <cell r="L637" t="str">
            <v>LAD</v>
          </cell>
          <cell r="M637">
            <v>130</v>
          </cell>
          <cell r="N637">
            <v>460</v>
          </cell>
          <cell r="O637">
            <v>120</v>
          </cell>
          <cell r="P637">
            <v>15</v>
          </cell>
          <cell r="Q637">
            <v>69</v>
          </cell>
          <cell r="R637">
            <v>53</v>
          </cell>
          <cell r="S637">
            <v>3</v>
          </cell>
          <cell r="T637">
            <v>38</v>
          </cell>
          <cell r="U637">
            <v>0.26100000000000001</v>
          </cell>
          <cell r="V637">
            <v>0.41099999999999998</v>
          </cell>
          <cell r="W637">
            <v>0.32</v>
          </cell>
          <cell r="X637">
            <v>0.73099999999999998</v>
          </cell>
        </row>
        <row r="638">
          <cell r="A638" t="str">
            <v>Tony Gwynn Jr.</v>
          </cell>
          <cell r="G638" t="str">
            <v xml:space="preserve">OF   </v>
          </cell>
          <cell r="K638">
            <v>-10.119999999999999</v>
          </cell>
          <cell r="L638" t="str">
            <v>LAD</v>
          </cell>
          <cell r="M638">
            <v>127</v>
          </cell>
          <cell r="N638">
            <v>316</v>
          </cell>
          <cell r="O638">
            <v>77</v>
          </cell>
          <cell r="P638">
            <v>3</v>
          </cell>
          <cell r="Q638">
            <v>21</v>
          </cell>
          <cell r="R638">
            <v>38</v>
          </cell>
          <cell r="S638">
            <v>19</v>
          </cell>
          <cell r="U638">
            <v>0.24399999999999999</v>
          </cell>
          <cell r="V638">
            <v>0.33900000000000002</v>
          </cell>
          <cell r="W638">
            <v>0.317</v>
          </cell>
          <cell r="X638">
            <v>0.65600000000000003</v>
          </cell>
        </row>
        <row r="639">
          <cell r="A639" t="str">
            <v>Aaron Harang</v>
          </cell>
          <cell r="G639" t="str">
            <v>P</v>
          </cell>
          <cell r="K639">
            <v>6.16</v>
          </cell>
          <cell r="L639" t="str">
            <v>LAD</v>
          </cell>
          <cell r="M639">
            <v>28</v>
          </cell>
          <cell r="Y639">
            <v>10</v>
          </cell>
          <cell r="Z639">
            <v>0</v>
          </cell>
          <cell r="AA639">
            <v>163</v>
          </cell>
          <cell r="AB639">
            <v>180</v>
          </cell>
          <cell r="AC639">
            <v>21</v>
          </cell>
          <cell r="AD639">
            <v>53</v>
          </cell>
          <cell r="AE639">
            <v>123</v>
          </cell>
          <cell r="AF639">
            <v>4.2</v>
          </cell>
          <cell r="AG639">
            <v>1.429</v>
          </cell>
          <cell r="AH639">
            <v>0</v>
          </cell>
          <cell r="AI639">
            <v>13</v>
          </cell>
          <cell r="AJ639">
            <v>6.7914110429447847</v>
          </cell>
        </row>
        <row r="640">
          <cell r="A640" t="str">
            <v>Matt Guerrier</v>
          </cell>
          <cell r="G640" t="str">
            <v>P</v>
          </cell>
          <cell r="K640">
            <v>-9.1999999999999993</v>
          </cell>
          <cell r="L640" t="str">
            <v>LAD</v>
          </cell>
          <cell r="M640">
            <v>72</v>
          </cell>
          <cell r="Y640">
            <v>5</v>
          </cell>
          <cell r="Z640">
            <v>1</v>
          </cell>
          <cell r="AA640">
            <v>68</v>
          </cell>
          <cell r="AB640">
            <v>59</v>
          </cell>
          <cell r="AC640">
            <v>5</v>
          </cell>
          <cell r="AD640">
            <v>23</v>
          </cell>
          <cell r="AE640">
            <v>48</v>
          </cell>
          <cell r="AF640">
            <v>3.84</v>
          </cell>
          <cell r="AG640">
            <v>1.206</v>
          </cell>
          <cell r="AH640">
            <v>16</v>
          </cell>
          <cell r="AI640">
            <v>0</v>
          </cell>
          <cell r="AJ640">
            <v>6.3529411764705888</v>
          </cell>
        </row>
        <row r="641">
          <cell r="A641" t="str">
            <v>Jamey Wright</v>
          </cell>
          <cell r="G641" t="str">
            <v>P</v>
          </cell>
          <cell r="K641">
            <v>-9.81</v>
          </cell>
          <cell r="L641" t="str">
            <v>LAD</v>
          </cell>
          <cell r="M641">
            <v>56</v>
          </cell>
          <cell r="Y641">
            <v>1</v>
          </cell>
          <cell r="Z641">
            <v>0</v>
          </cell>
          <cell r="AA641">
            <v>67</v>
          </cell>
          <cell r="AB641">
            <v>61</v>
          </cell>
          <cell r="AC641">
            <v>6</v>
          </cell>
          <cell r="AD641">
            <v>31</v>
          </cell>
          <cell r="AE641">
            <v>43</v>
          </cell>
          <cell r="AF641">
            <v>3.76</v>
          </cell>
          <cell r="AG641">
            <v>1.373</v>
          </cell>
          <cell r="AH641">
            <v>17</v>
          </cell>
          <cell r="AI641">
            <v>0</v>
          </cell>
          <cell r="AJ641">
            <v>5.7761194029850742</v>
          </cell>
        </row>
        <row r="642">
          <cell r="A642" t="str">
            <v>Blake Hawksworth</v>
          </cell>
          <cell r="G642" t="str">
            <v>P</v>
          </cell>
          <cell r="K642">
            <v>-13.77</v>
          </cell>
          <cell r="L642" t="str">
            <v>LAD</v>
          </cell>
          <cell r="M642">
            <v>55</v>
          </cell>
          <cell r="Y642">
            <v>4</v>
          </cell>
          <cell r="Z642">
            <v>0</v>
          </cell>
          <cell r="AA642">
            <v>61</v>
          </cell>
          <cell r="AB642">
            <v>49</v>
          </cell>
          <cell r="AC642">
            <v>5</v>
          </cell>
          <cell r="AD642">
            <v>21</v>
          </cell>
          <cell r="AE642">
            <v>50</v>
          </cell>
          <cell r="AF642">
            <v>3.39</v>
          </cell>
          <cell r="AG642">
            <v>1.1479999999999999</v>
          </cell>
          <cell r="AH642">
            <v>7</v>
          </cell>
          <cell r="AI642">
            <v>0</v>
          </cell>
          <cell r="AJ642">
            <v>7.3770491803278695</v>
          </cell>
        </row>
        <row r="643">
          <cell r="A643" t="str">
            <v>Josh Lindblom</v>
          </cell>
          <cell r="G643" t="str">
            <v>P</v>
          </cell>
          <cell r="K643">
            <v>-15.15</v>
          </cell>
          <cell r="L643" t="str">
            <v>LAD</v>
          </cell>
          <cell r="M643">
            <v>58</v>
          </cell>
          <cell r="Y643">
            <v>4</v>
          </cell>
          <cell r="Z643">
            <v>0</v>
          </cell>
          <cell r="AA643">
            <v>66</v>
          </cell>
          <cell r="AB643">
            <v>60</v>
          </cell>
          <cell r="AC643">
            <v>4</v>
          </cell>
          <cell r="AD643">
            <v>19</v>
          </cell>
          <cell r="AE643">
            <v>57</v>
          </cell>
          <cell r="AF643">
            <v>3.55</v>
          </cell>
          <cell r="AG643">
            <v>1.1970000000000001</v>
          </cell>
          <cell r="AH643">
            <v>4</v>
          </cell>
          <cell r="AI643">
            <v>0</v>
          </cell>
          <cell r="AJ643">
            <v>7.7727272727272725</v>
          </cell>
        </row>
        <row r="644">
          <cell r="A644" t="str">
            <v>Scott Elbert</v>
          </cell>
          <cell r="G644" t="str">
            <v>P</v>
          </cell>
          <cell r="K644">
            <v>-16.46</v>
          </cell>
          <cell r="L644" t="str">
            <v>LAD</v>
          </cell>
          <cell r="M644">
            <v>64</v>
          </cell>
          <cell r="Y644">
            <v>2</v>
          </cell>
          <cell r="Z644">
            <v>0</v>
          </cell>
          <cell r="AA644">
            <v>51</v>
          </cell>
          <cell r="AB644">
            <v>43</v>
          </cell>
          <cell r="AC644">
            <v>3</v>
          </cell>
          <cell r="AD644">
            <v>19</v>
          </cell>
          <cell r="AE644">
            <v>55</v>
          </cell>
          <cell r="AF644">
            <v>2.82</v>
          </cell>
          <cell r="AG644">
            <v>1.216</v>
          </cell>
          <cell r="AH644">
            <v>0</v>
          </cell>
          <cell r="AI644">
            <v>0</v>
          </cell>
          <cell r="AJ644">
            <v>9.7058823529411757</v>
          </cell>
        </row>
        <row r="645">
          <cell r="A645" t="str">
            <v>Nathan Eovaldi</v>
          </cell>
          <cell r="G645" t="str">
            <v>P</v>
          </cell>
          <cell r="K645">
            <v>-17.02</v>
          </cell>
          <cell r="L645" t="str">
            <v>LAD</v>
          </cell>
          <cell r="M645">
            <v>8</v>
          </cell>
          <cell r="Y645">
            <v>2</v>
          </cell>
          <cell r="Z645">
            <v>0</v>
          </cell>
          <cell r="AA645">
            <v>35</v>
          </cell>
          <cell r="AB645">
            <v>27</v>
          </cell>
          <cell r="AC645">
            <v>3</v>
          </cell>
          <cell r="AD645">
            <v>18</v>
          </cell>
          <cell r="AE645">
            <v>28</v>
          </cell>
          <cell r="AF645">
            <v>3.09</v>
          </cell>
          <cell r="AG645">
            <v>1.286</v>
          </cell>
          <cell r="AH645">
            <v>0</v>
          </cell>
          <cell r="AI645">
            <v>3</v>
          </cell>
          <cell r="AJ645">
            <v>7.2</v>
          </cell>
        </row>
        <row r="646">
          <cell r="A646" t="str">
            <v>Matt Dominguez</v>
          </cell>
          <cell r="G646" t="str">
            <v xml:space="preserve">3B   </v>
          </cell>
          <cell r="K646">
            <v>-14.5</v>
          </cell>
          <cell r="L646" t="str">
            <v>MIA</v>
          </cell>
          <cell r="M646">
            <v>51</v>
          </cell>
          <cell r="N646">
            <v>177</v>
          </cell>
          <cell r="O646">
            <v>44</v>
          </cell>
          <cell r="P646">
            <v>4</v>
          </cell>
          <cell r="Q646">
            <v>25</v>
          </cell>
          <cell r="R646">
            <v>21</v>
          </cell>
          <cell r="S646">
            <v>0</v>
          </cell>
          <cell r="U646">
            <v>0.249</v>
          </cell>
          <cell r="V646">
            <v>0.38400000000000001</v>
          </cell>
          <cell r="W646">
            <v>0.307</v>
          </cell>
          <cell r="X646">
            <v>0.69100000000000006</v>
          </cell>
        </row>
        <row r="647">
          <cell r="A647" t="str">
            <v>John Buck</v>
          </cell>
          <cell r="G647" t="str">
            <v xml:space="preserve">C    </v>
          </cell>
          <cell r="K647">
            <v>0.88</v>
          </cell>
          <cell r="L647" t="str">
            <v>MIA</v>
          </cell>
          <cell r="M647">
            <v>130</v>
          </cell>
          <cell r="N647">
            <v>437</v>
          </cell>
          <cell r="O647">
            <v>111</v>
          </cell>
          <cell r="P647">
            <v>19</v>
          </cell>
          <cell r="Q647">
            <v>68</v>
          </cell>
          <cell r="R647">
            <v>49</v>
          </cell>
          <cell r="S647">
            <v>0</v>
          </cell>
          <cell r="T647">
            <v>105</v>
          </cell>
          <cell r="U647">
            <v>0.254</v>
          </cell>
          <cell r="V647">
            <v>0.437</v>
          </cell>
          <cell r="W647">
            <v>0.317</v>
          </cell>
          <cell r="X647">
            <v>0.754</v>
          </cell>
        </row>
        <row r="648">
          <cell r="A648" t="str">
            <v>Brett Hayes</v>
          </cell>
          <cell r="G648" t="str">
            <v xml:space="preserve">C    </v>
          </cell>
          <cell r="K648">
            <v>-16.649999999999999</v>
          </cell>
          <cell r="L648" t="str">
            <v>MIA</v>
          </cell>
          <cell r="M648">
            <v>61</v>
          </cell>
          <cell r="N648">
            <v>156</v>
          </cell>
          <cell r="O648">
            <v>37</v>
          </cell>
          <cell r="P648">
            <v>4</v>
          </cell>
          <cell r="Q648">
            <v>17</v>
          </cell>
          <cell r="R648">
            <v>18</v>
          </cell>
          <cell r="S648">
            <v>0</v>
          </cell>
          <cell r="T648">
            <v>40</v>
          </cell>
          <cell r="U648">
            <v>0.23699999999999999</v>
          </cell>
          <cell r="V648">
            <v>0.378</v>
          </cell>
          <cell r="W648">
            <v>0.29899999999999999</v>
          </cell>
          <cell r="X648">
            <v>0.67700000000000005</v>
          </cell>
        </row>
        <row r="649">
          <cell r="A649" t="str">
            <v>Chris Coghlan</v>
          </cell>
          <cell r="G649" t="str">
            <v xml:space="preserve">OF   </v>
          </cell>
          <cell r="K649">
            <v>-2.9</v>
          </cell>
          <cell r="L649" t="str">
            <v>MIA</v>
          </cell>
          <cell r="M649">
            <v>101</v>
          </cell>
          <cell r="N649">
            <v>405</v>
          </cell>
          <cell r="O649">
            <v>108</v>
          </cell>
          <cell r="P649">
            <v>7</v>
          </cell>
          <cell r="Q649">
            <v>28</v>
          </cell>
          <cell r="R649">
            <v>61</v>
          </cell>
          <cell r="S649">
            <v>10</v>
          </cell>
          <cell r="T649">
            <v>32</v>
          </cell>
          <cell r="U649">
            <v>0.26700000000000002</v>
          </cell>
          <cell r="V649">
            <v>0.39800000000000002</v>
          </cell>
          <cell r="W649">
            <v>0.32700000000000001</v>
          </cell>
          <cell r="X649">
            <v>0.72500000000000009</v>
          </cell>
        </row>
        <row r="650">
          <cell r="A650" t="str">
            <v>Bryan Petersen</v>
          </cell>
          <cell r="G650" t="str">
            <v xml:space="preserve">OF   </v>
          </cell>
          <cell r="K650">
            <v>-10.69</v>
          </cell>
          <cell r="L650" t="str">
            <v>MIA</v>
          </cell>
          <cell r="M650">
            <v>64</v>
          </cell>
          <cell r="N650">
            <v>193</v>
          </cell>
          <cell r="O650">
            <v>54</v>
          </cell>
          <cell r="P650">
            <v>3</v>
          </cell>
          <cell r="Q650">
            <v>16</v>
          </cell>
          <cell r="R650">
            <v>25</v>
          </cell>
          <cell r="S650">
            <v>5</v>
          </cell>
          <cell r="T650">
            <v>47</v>
          </cell>
          <cell r="U650">
            <v>0.28000000000000003</v>
          </cell>
          <cell r="V650">
            <v>0.40899999999999997</v>
          </cell>
          <cell r="W650">
            <v>0.35899999999999999</v>
          </cell>
          <cell r="X650">
            <v>0.76800000000000002</v>
          </cell>
        </row>
        <row r="651">
          <cell r="A651" t="str">
            <v>Scott Cousins</v>
          </cell>
          <cell r="G651" t="str">
            <v xml:space="preserve">OF   </v>
          </cell>
          <cell r="K651">
            <v>-11.8</v>
          </cell>
          <cell r="L651" t="str">
            <v>MIA</v>
          </cell>
          <cell r="M651">
            <v>74</v>
          </cell>
          <cell r="N651">
            <v>186</v>
          </cell>
          <cell r="O651">
            <v>47</v>
          </cell>
          <cell r="P651">
            <v>4</v>
          </cell>
          <cell r="Q651">
            <v>23</v>
          </cell>
          <cell r="R651">
            <v>26</v>
          </cell>
          <cell r="S651">
            <v>6</v>
          </cell>
          <cell r="T651">
            <v>58</v>
          </cell>
          <cell r="U651">
            <v>0.253</v>
          </cell>
          <cell r="V651">
            <v>0.39800000000000002</v>
          </cell>
          <cell r="W651">
            <v>0.308</v>
          </cell>
          <cell r="X651">
            <v>0.70599999999999996</v>
          </cell>
        </row>
        <row r="652">
          <cell r="A652" t="str">
            <v>Aaron Rowand</v>
          </cell>
          <cell r="G652" t="str">
            <v xml:space="preserve">OF   </v>
          </cell>
          <cell r="K652">
            <v>-13.5</v>
          </cell>
          <cell r="L652" t="str">
            <v>MIA</v>
          </cell>
          <cell r="M652">
            <v>102</v>
          </cell>
          <cell r="N652">
            <v>323</v>
          </cell>
          <cell r="O652">
            <v>77</v>
          </cell>
          <cell r="P652">
            <v>7</v>
          </cell>
          <cell r="Q652">
            <v>29</v>
          </cell>
          <cell r="R652">
            <v>37</v>
          </cell>
          <cell r="S652">
            <v>3</v>
          </cell>
          <cell r="T652">
            <v>70</v>
          </cell>
          <cell r="U652">
            <v>0.23799999999999999</v>
          </cell>
          <cell r="V652">
            <v>0.372</v>
          </cell>
          <cell r="W652">
            <v>0.27700000000000002</v>
          </cell>
          <cell r="X652">
            <v>0.64900000000000002</v>
          </cell>
        </row>
        <row r="653">
          <cell r="A653" t="str">
            <v>Carlos Zambrano</v>
          </cell>
          <cell r="G653" t="str">
            <v>P</v>
          </cell>
          <cell r="K653">
            <v>3.89</v>
          </cell>
          <cell r="L653" t="str">
            <v>MIA</v>
          </cell>
          <cell r="M653">
            <v>23</v>
          </cell>
          <cell r="Y653">
            <v>7</v>
          </cell>
          <cell r="Z653">
            <v>0</v>
          </cell>
          <cell r="AA653">
            <v>144</v>
          </cell>
          <cell r="AB653">
            <v>143</v>
          </cell>
          <cell r="AC653">
            <v>14</v>
          </cell>
          <cell r="AD653">
            <v>64</v>
          </cell>
          <cell r="AE653">
            <v>115</v>
          </cell>
          <cell r="AF653">
            <v>4.1900000000000004</v>
          </cell>
          <cell r="AG653">
            <v>1.4379999999999999</v>
          </cell>
          <cell r="AH653">
            <v>0</v>
          </cell>
          <cell r="AI653">
            <v>12</v>
          </cell>
          <cell r="AJ653">
            <v>7.1875</v>
          </cell>
        </row>
        <row r="654">
          <cell r="A654" t="str">
            <v>Mike Dunn</v>
          </cell>
          <cell r="G654" t="str">
            <v>P</v>
          </cell>
          <cell r="K654">
            <v>-10</v>
          </cell>
          <cell r="L654" t="str">
            <v>MIA</v>
          </cell>
          <cell r="M654">
            <v>61</v>
          </cell>
          <cell r="Y654">
            <v>5</v>
          </cell>
          <cell r="Z654">
            <v>0</v>
          </cell>
          <cell r="AA654">
            <v>55</v>
          </cell>
          <cell r="AB654">
            <v>43</v>
          </cell>
          <cell r="AC654">
            <v>6</v>
          </cell>
          <cell r="AD654">
            <v>30</v>
          </cell>
          <cell r="AE654">
            <v>64</v>
          </cell>
          <cell r="AF654">
            <v>2.95</v>
          </cell>
          <cell r="AG654">
            <v>1.327</v>
          </cell>
          <cell r="AH654">
            <v>9</v>
          </cell>
          <cell r="AI654">
            <v>0</v>
          </cell>
          <cell r="AJ654">
            <v>10.472727272727273</v>
          </cell>
        </row>
        <row r="655">
          <cell r="A655" t="str">
            <v>Brad Hand</v>
          </cell>
          <cell r="G655" t="str">
            <v>P</v>
          </cell>
          <cell r="K655">
            <v>-12.42</v>
          </cell>
          <cell r="L655" t="str">
            <v>MIA</v>
          </cell>
          <cell r="M655">
            <v>13</v>
          </cell>
          <cell r="Y655">
            <v>3</v>
          </cell>
          <cell r="Z655">
            <v>0</v>
          </cell>
          <cell r="AA655">
            <v>72</v>
          </cell>
          <cell r="AB655">
            <v>67</v>
          </cell>
          <cell r="AC655">
            <v>9</v>
          </cell>
          <cell r="AD655">
            <v>37</v>
          </cell>
          <cell r="AE655">
            <v>51</v>
          </cell>
          <cell r="AF655">
            <v>4.13</v>
          </cell>
          <cell r="AG655">
            <v>1.444</v>
          </cell>
          <cell r="AH655">
            <v>4</v>
          </cell>
          <cell r="AI655">
            <v>4</v>
          </cell>
          <cell r="AJ655">
            <v>6.375</v>
          </cell>
        </row>
        <row r="656">
          <cell r="A656" t="str">
            <v>Wade LeBlanc</v>
          </cell>
          <cell r="G656" t="str">
            <v>P</v>
          </cell>
          <cell r="K656">
            <v>-13.94</v>
          </cell>
          <cell r="L656" t="str">
            <v>MIA</v>
          </cell>
          <cell r="M656">
            <v>30</v>
          </cell>
          <cell r="Y656">
            <v>5</v>
          </cell>
          <cell r="Z656">
            <v>0</v>
          </cell>
          <cell r="AA656">
            <v>85</v>
          </cell>
          <cell r="AB656">
            <v>95</v>
          </cell>
          <cell r="AC656">
            <v>14</v>
          </cell>
          <cell r="AD656">
            <v>32</v>
          </cell>
          <cell r="AE656">
            <v>58</v>
          </cell>
          <cell r="AF656">
            <v>4.76</v>
          </cell>
          <cell r="AG656">
            <v>1.494</v>
          </cell>
          <cell r="AH656">
            <v>0</v>
          </cell>
          <cell r="AI656">
            <v>6</v>
          </cell>
          <cell r="AJ656">
            <v>6.1411764705882357</v>
          </cell>
        </row>
        <row r="657">
          <cell r="A657" t="str">
            <v>Ryan Webb</v>
          </cell>
          <cell r="G657" t="str">
            <v>P</v>
          </cell>
          <cell r="K657">
            <v>-15.12</v>
          </cell>
          <cell r="L657" t="str">
            <v>MIA</v>
          </cell>
          <cell r="M657">
            <v>54</v>
          </cell>
          <cell r="Y657">
            <v>3</v>
          </cell>
          <cell r="Z657">
            <v>0</v>
          </cell>
          <cell r="AA657">
            <v>56</v>
          </cell>
          <cell r="AB657">
            <v>57</v>
          </cell>
          <cell r="AC657">
            <v>3</v>
          </cell>
          <cell r="AD657">
            <v>22</v>
          </cell>
          <cell r="AE657">
            <v>33</v>
          </cell>
          <cell r="AF657">
            <v>3.38</v>
          </cell>
          <cell r="AG657">
            <v>1.411</v>
          </cell>
          <cell r="AH657">
            <v>9</v>
          </cell>
          <cell r="AI657">
            <v>0</v>
          </cell>
          <cell r="AJ657">
            <v>5.3035714285714288</v>
          </cell>
        </row>
        <row r="658">
          <cell r="A658" t="str">
            <v>Randy Choate</v>
          </cell>
          <cell r="G658" t="str">
            <v>P</v>
          </cell>
          <cell r="K658">
            <v>-16.87</v>
          </cell>
          <cell r="L658" t="str">
            <v>MIA</v>
          </cell>
          <cell r="M658">
            <v>68</v>
          </cell>
          <cell r="Y658">
            <v>1</v>
          </cell>
          <cell r="Z658">
            <v>0</v>
          </cell>
          <cell r="AA658">
            <v>39</v>
          </cell>
          <cell r="AB658">
            <v>31</v>
          </cell>
          <cell r="AC658">
            <v>3</v>
          </cell>
          <cell r="AD658">
            <v>16</v>
          </cell>
          <cell r="AE658">
            <v>38</v>
          </cell>
          <cell r="AF658">
            <v>3.46</v>
          </cell>
          <cell r="AG658">
            <v>1.2050000000000001</v>
          </cell>
          <cell r="AH658">
            <v>6</v>
          </cell>
          <cell r="AI658">
            <v>0</v>
          </cell>
          <cell r="AJ658">
            <v>8.7692307692307683</v>
          </cell>
        </row>
        <row r="659">
          <cell r="A659" t="str">
            <v>Donnie Murphy</v>
          </cell>
          <cell r="G659" t="str">
            <v xml:space="preserve">SS   </v>
          </cell>
          <cell r="K659">
            <v>-16.170000000000002</v>
          </cell>
          <cell r="L659" t="str">
            <v>MIA</v>
          </cell>
          <cell r="M659">
            <v>45</v>
          </cell>
          <cell r="N659">
            <v>112</v>
          </cell>
          <cell r="O659">
            <v>26</v>
          </cell>
          <cell r="P659">
            <v>4</v>
          </cell>
          <cell r="Q659">
            <v>18</v>
          </cell>
          <cell r="R659">
            <v>15</v>
          </cell>
          <cell r="S659">
            <v>0</v>
          </cell>
          <cell r="T659">
            <v>40</v>
          </cell>
          <cell r="U659">
            <v>0.23200000000000001</v>
          </cell>
          <cell r="V659">
            <v>0.42</v>
          </cell>
          <cell r="W659">
            <v>0.27700000000000002</v>
          </cell>
          <cell r="X659">
            <v>0.69700000000000006</v>
          </cell>
        </row>
        <row r="660">
          <cell r="A660" t="str">
            <v>Taylor Green</v>
          </cell>
          <cell r="G660" t="str">
            <v xml:space="preserve">3B   </v>
          </cell>
          <cell r="K660">
            <v>-10.48</v>
          </cell>
          <cell r="L660" t="str">
            <v>MIL</v>
          </cell>
          <cell r="M660">
            <v>66</v>
          </cell>
          <cell r="N660">
            <v>207</v>
          </cell>
          <cell r="O660">
            <v>56</v>
          </cell>
          <cell r="P660">
            <v>5</v>
          </cell>
          <cell r="Q660">
            <v>33</v>
          </cell>
          <cell r="R660">
            <v>25</v>
          </cell>
          <cell r="S660">
            <v>0</v>
          </cell>
          <cell r="T660">
            <v>24</v>
          </cell>
          <cell r="U660">
            <v>0.27100000000000002</v>
          </cell>
          <cell r="V660">
            <v>0.40600000000000003</v>
          </cell>
          <cell r="W660">
            <v>0.33600000000000002</v>
          </cell>
          <cell r="X660">
            <v>0.74199999999999999</v>
          </cell>
        </row>
        <row r="661">
          <cell r="A661" t="str">
            <v>Brooks Conrad</v>
          </cell>
          <cell r="G661" t="str">
            <v xml:space="preserve">3B   </v>
          </cell>
          <cell r="K661">
            <v>-14</v>
          </cell>
          <cell r="L661" t="str">
            <v>MIL</v>
          </cell>
          <cell r="M661">
            <v>85</v>
          </cell>
          <cell r="N661">
            <v>112</v>
          </cell>
          <cell r="O661">
            <v>26</v>
          </cell>
          <cell r="P661">
            <v>5</v>
          </cell>
          <cell r="Q661">
            <v>19</v>
          </cell>
          <cell r="R661">
            <v>17</v>
          </cell>
          <cell r="S661">
            <v>3</v>
          </cell>
          <cell r="T661">
            <v>39</v>
          </cell>
          <cell r="U661">
            <v>0.23200000000000001</v>
          </cell>
          <cell r="V661">
            <v>0.438</v>
          </cell>
          <cell r="W661">
            <v>0.33600000000000002</v>
          </cell>
          <cell r="X661">
            <v>0.77400000000000002</v>
          </cell>
        </row>
        <row r="662">
          <cell r="A662" t="str">
            <v>Jonathan Lucroy</v>
          </cell>
          <cell r="G662" t="str">
            <v xml:space="preserve">C    </v>
          </cell>
          <cell r="K662">
            <v>-0.73</v>
          </cell>
          <cell r="L662" t="str">
            <v>MIL</v>
          </cell>
          <cell r="M662">
            <v>124</v>
          </cell>
          <cell r="N662">
            <v>414</v>
          </cell>
          <cell r="O662">
            <v>113</v>
          </cell>
          <cell r="P662">
            <v>11</v>
          </cell>
          <cell r="Q662">
            <v>54</v>
          </cell>
          <cell r="R662">
            <v>50</v>
          </cell>
          <cell r="S662">
            <v>3</v>
          </cell>
          <cell r="T662">
            <v>88</v>
          </cell>
          <cell r="U662">
            <v>0.27300000000000002</v>
          </cell>
          <cell r="V662">
            <v>0.40100000000000002</v>
          </cell>
          <cell r="W662">
            <v>0.33600000000000002</v>
          </cell>
          <cell r="X662">
            <v>0.7370000000000001</v>
          </cell>
        </row>
        <row r="663">
          <cell r="A663" t="str">
            <v>George Kottaras</v>
          </cell>
          <cell r="G663" t="str">
            <v xml:space="preserve">C    </v>
          </cell>
          <cell r="K663">
            <v>-13.71</v>
          </cell>
          <cell r="L663" t="str">
            <v>MIL</v>
          </cell>
          <cell r="M663">
            <v>59</v>
          </cell>
          <cell r="N663">
            <v>159</v>
          </cell>
          <cell r="O663">
            <v>38</v>
          </cell>
          <cell r="P663">
            <v>6</v>
          </cell>
          <cell r="Q663">
            <v>22</v>
          </cell>
          <cell r="R663">
            <v>21</v>
          </cell>
          <cell r="S663">
            <v>0</v>
          </cell>
          <cell r="T663">
            <v>27</v>
          </cell>
          <cell r="U663">
            <v>0.23899999999999999</v>
          </cell>
          <cell r="V663">
            <v>0.42799999999999999</v>
          </cell>
          <cell r="W663">
            <v>0.34100000000000003</v>
          </cell>
          <cell r="X663">
            <v>0.76900000000000002</v>
          </cell>
        </row>
        <row r="664">
          <cell r="A664" t="str">
            <v>Carlos Gomez</v>
          </cell>
          <cell r="G664" t="str">
            <v xml:space="preserve">OF   </v>
          </cell>
          <cell r="K664">
            <v>-9.3800000000000008</v>
          </cell>
          <cell r="L664" t="str">
            <v>MIL</v>
          </cell>
          <cell r="M664">
            <v>102</v>
          </cell>
          <cell r="N664">
            <v>265</v>
          </cell>
          <cell r="O664">
            <v>62</v>
          </cell>
          <cell r="P664">
            <v>6</v>
          </cell>
          <cell r="Q664">
            <v>25</v>
          </cell>
          <cell r="R664">
            <v>40</v>
          </cell>
          <cell r="S664">
            <v>16</v>
          </cell>
          <cell r="T664">
            <v>70</v>
          </cell>
          <cell r="U664">
            <v>0.23400000000000001</v>
          </cell>
          <cell r="V664">
            <v>0.37</v>
          </cell>
          <cell r="W664">
            <v>0.29199999999999998</v>
          </cell>
          <cell r="X664">
            <v>0.66199999999999992</v>
          </cell>
        </row>
        <row r="665">
          <cell r="A665" t="str">
            <v>Caleb Gindl</v>
          </cell>
          <cell r="G665" t="str">
            <v xml:space="preserve">OF   </v>
          </cell>
          <cell r="K665">
            <v>-9.74</v>
          </cell>
          <cell r="L665" t="str">
            <v>MIL</v>
          </cell>
          <cell r="M665">
            <v>61</v>
          </cell>
          <cell r="N665">
            <v>221</v>
          </cell>
          <cell r="O665">
            <v>57</v>
          </cell>
          <cell r="P665">
            <v>6</v>
          </cell>
          <cell r="Q665">
            <v>29</v>
          </cell>
          <cell r="R665">
            <v>28</v>
          </cell>
          <cell r="S665">
            <v>5</v>
          </cell>
          <cell r="U665">
            <v>0.25800000000000001</v>
          </cell>
          <cell r="V665">
            <v>0.40300000000000002</v>
          </cell>
          <cell r="W665">
            <v>0.32800000000000001</v>
          </cell>
          <cell r="X665">
            <v>0.73100000000000009</v>
          </cell>
        </row>
        <row r="666">
          <cell r="A666" t="str">
            <v>Chris Narveson</v>
          </cell>
          <cell r="G666" t="str">
            <v>P</v>
          </cell>
          <cell r="K666">
            <v>1.04</v>
          </cell>
          <cell r="L666" t="str">
            <v>MIL</v>
          </cell>
          <cell r="M666">
            <v>28</v>
          </cell>
          <cell r="Y666">
            <v>9</v>
          </cell>
          <cell r="Z666">
            <v>0</v>
          </cell>
          <cell r="AA666">
            <v>145</v>
          </cell>
          <cell r="AB666">
            <v>145</v>
          </cell>
          <cell r="AC666">
            <v>17</v>
          </cell>
          <cell r="AD666">
            <v>55</v>
          </cell>
          <cell r="AE666">
            <v>116</v>
          </cell>
          <cell r="AF666">
            <v>4.66</v>
          </cell>
          <cell r="AG666">
            <v>1.379</v>
          </cell>
          <cell r="AH666">
            <v>0</v>
          </cell>
          <cell r="AI666">
            <v>12</v>
          </cell>
          <cell r="AJ666">
            <v>7.2</v>
          </cell>
        </row>
        <row r="667">
          <cell r="A667" t="str">
            <v>Kameron Loe</v>
          </cell>
          <cell r="G667" t="str">
            <v>P</v>
          </cell>
          <cell r="K667">
            <v>-6.55</v>
          </cell>
          <cell r="L667" t="str">
            <v>MIL</v>
          </cell>
          <cell r="M667">
            <v>61</v>
          </cell>
          <cell r="Y667">
            <v>3</v>
          </cell>
          <cell r="Z667">
            <v>0</v>
          </cell>
          <cell r="AA667">
            <v>65</v>
          </cell>
          <cell r="AB667">
            <v>60</v>
          </cell>
          <cell r="AC667">
            <v>5</v>
          </cell>
          <cell r="AD667">
            <v>17</v>
          </cell>
          <cell r="AE667">
            <v>58</v>
          </cell>
          <cell r="AF667">
            <v>3.6</v>
          </cell>
          <cell r="AG667">
            <v>1.1850000000000001</v>
          </cell>
          <cell r="AH667">
            <v>18</v>
          </cell>
          <cell r="AI667">
            <v>0</v>
          </cell>
          <cell r="AJ667">
            <v>8.0307692307692307</v>
          </cell>
        </row>
        <row r="668">
          <cell r="A668" t="str">
            <v>Wily Peralta</v>
          </cell>
          <cell r="G668" t="str">
            <v>P</v>
          </cell>
          <cell r="K668">
            <v>-10.56</v>
          </cell>
          <cell r="L668" t="str">
            <v>MIL</v>
          </cell>
          <cell r="M668">
            <v>9</v>
          </cell>
          <cell r="Y668">
            <v>3</v>
          </cell>
          <cell r="Z668">
            <v>0</v>
          </cell>
          <cell r="AA668">
            <v>50</v>
          </cell>
          <cell r="AB668">
            <v>45</v>
          </cell>
          <cell r="AC668">
            <v>3</v>
          </cell>
          <cell r="AD668">
            <v>21</v>
          </cell>
          <cell r="AE668">
            <v>43</v>
          </cell>
          <cell r="AF668">
            <v>3.42</v>
          </cell>
          <cell r="AG668">
            <v>1.32</v>
          </cell>
          <cell r="AH668">
            <v>3</v>
          </cell>
          <cell r="AI668">
            <v>5</v>
          </cell>
          <cell r="AJ668">
            <v>7.74</v>
          </cell>
        </row>
        <row r="669">
          <cell r="A669" t="str">
            <v>Marco Estrada</v>
          </cell>
          <cell r="G669" t="str">
            <v>P</v>
          </cell>
          <cell r="K669">
            <v>-11.78</v>
          </cell>
          <cell r="L669" t="str">
            <v>MIL</v>
          </cell>
          <cell r="M669">
            <v>46</v>
          </cell>
          <cell r="Y669">
            <v>3</v>
          </cell>
          <cell r="Z669">
            <v>0</v>
          </cell>
          <cell r="AA669">
            <v>85</v>
          </cell>
          <cell r="AB669">
            <v>75</v>
          </cell>
          <cell r="AC669">
            <v>9</v>
          </cell>
          <cell r="AD669">
            <v>25</v>
          </cell>
          <cell r="AE669">
            <v>79</v>
          </cell>
          <cell r="AF669">
            <v>4.0199999999999996</v>
          </cell>
          <cell r="AG669">
            <v>1.1759999999999999</v>
          </cell>
          <cell r="AH669">
            <v>5</v>
          </cell>
          <cell r="AI669">
            <v>1</v>
          </cell>
          <cell r="AJ669">
            <v>8.3647058823529417</v>
          </cell>
        </row>
        <row r="670">
          <cell r="A670" t="str">
            <v>Alex Gonzalez</v>
          </cell>
          <cell r="G670" t="str">
            <v xml:space="preserve">SS   </v>
          </cell>
          <cell r="K670">
            <v>-3.7</v>
          </cell>
          <cell r="L670" t="str">
            <v>MIL</v>
          </cell>
          <cell r="M670">
            <v>146</v>
          </cell>
          <cell r="N670">
            <v>546</v>
          </cell>
          <cell r="O670">
            <v>133</v>
          </cell>
          <cell r="P670">
            <v>17</v>
          </cell>
          <cell r="Q670">
            <v>64</v>
          </cell>
          <cell r="R670">
            <v>61</v>
          </cell>
          <cell r="S670">
            <v>2</v>
          </cell>
          <cell r="T670">
            <v>114</v>
          </cell>
          <cell r="U670">
            <v>0.24399999999999999</v>
          </cell>
          <cell r="V670">
            <v>0.39700000000000002</v>
          </cell>
          <cell r="W670">
            <v>0.28499999999999998</v>
          </cell>
          <cell r="X670">
            <v>0.68199999999999994</v>
          </cell>
        </row>
        <row r="671">
          <cell r="A671" t="str">
            <v>Chris Parmelee</v>
          </cell>
          <cell r="G671" t="str">
            <v xml:space="preserve">1B   </v>
          </cell>
          <cell r="K671">
            <v>-1.96</v>
          </cell>
          <cell r="L671" t="str">
            <v>MIN</v>
          </cell>
          <cell r="M671">
            <v>97</v>
          </cell>
          <cell r="N671">
            <v>357</v>
          </cell>
          <cell r="O671">
            <v>103</v>
          </cell>
          <cell r="P671">
            <v>8</v>
          </cell>
          <cell r="Q671">
            <v>48</v>
          </cell>
          <cell r="R671">
            <v>39</v>
          </cell>
          <cell r="S671">
            <v>0</v>
          </cell>
          <cell r="T671">
            <v>53</v>
          </cell>
          <cell r="U671">
            <v>0.28899999999999998</v>
          </cell>
          <cell r="V671">
            <v>0.42</v>
          </cell>
          <cell r="W671">
            <v>0.35699999999999998</v>
          </cell>
          <cell r="X671">
            <v>0.77699999999999991</v>
          </cell>
        </row>
        <row r="672">
          <cell r="A672" t="str">
            <v>Jamey Carroll</v>
          </cell>
          <cell r="G672" t="str">
            <v xml:space="preserve">2B   </v>
          </cell>
          <cell r="K672">
            <v>-7.73</v>
          </cell>
          <cell r="L672" t="str">
            <v>MIN</v>
          </cell>
          <cell r="M672">
            <v>145</v>
          </cell>
          <cell r="N672">
            <v>431</v>
          </cell>
          <cell r="O672">
            <v>120</v>
          </cell>
          <cell r="P672">
            <v>1</v>
          </cell>
          <cell r="Q672">
            <v>22</v>
          </cell>
          <cell r="R672">
            <v>46</v>
          </cell>
          <cell r="S672">
            <v>10</v>
          </cell>
          <cell r="T672">
            <v>51</v>
          </cell>
          <cell r="U672">
            <v>0.27800000000000002</v>
          </cell>
          <cell r="V672">
            <v>0.33200000000000002</v>
          </cell>
          <cell r="W672">
            <v>0.35099999999999998</v>
          </cell>
          <cell r="X672">
            <v>0.68300000000000005</v>
          </cell>
        </row>
        <row r="673">
          <cell r="A673" t="str">
            <v>Tsuyoshi Nishioka</v>
          </cell>
          <cell r="G673" t="str">
            <v xml:space="preserve">2B   </v>
          </cell>
          <cell r="K673">
            <v>-10.91</v>
          </cell>
          <cell r="L673" t="str">
            <v>MIN</v>
          </cell>
          <cell r="M673">
            <v>73</v>
          </cell>
          <cell r="N673">
            <v>265</v>
          </cell>
          <cell r="O673">
            <v>68</v>
          </cell>
          <cell r="P673">
            <v>4</v>
          </cell>
          <cell r="Q673">
            <v>25</v>
          </cell>
          <cell r="R673">
            <v>32</v>
          </cell>
          <cell r="S673">
            <v>8</v>
          </cell>
          <cell r="T673">
            <v>45</v>
          </cell>
          <cell r="U673">
            <v>0.25700000000000001</v>
          </cell>
          <cell r="V673">
            <v>0.35799999999999998</v>
          </cell>
          <cell r="W673">
            <v>0.32300000000000001</v>
          </cell>
          <cell r="X673">
            <v>0.68100000000000005</v>
          </cell>
        </row>
        <row r="674">
          <cell r="A674" t="str">
            <v>Luke Hughes</v>
          </cell>
          <cell r="G674" t="str">
            <v xml:space="preserve">2B   </v>
          </cell>
          <cell r="K674">
            <v>-15.86</v>
          </cell>
          <cell r="L674" t="str">
            <v>MIN</v>
          </cell>
          <cell r="M674">
            <v>63</v>
          </cell>
          <cell r="N674">
            <v>197</v>
          </cell>
          <cell r="O674">
            <v>45</v>
          </cell>
          <cell r="P674">
            <v>5</v>
          </cell>
          <cell r="Q674">
            <v>22</v>
          </cell>
          <cell r="R674">
            <v>23</v>
          </cell>
          <cell r="S674">
            <v>2</v>
          </cell>
          <cell r="T674">
            <v>66</v>
          </cell>
          <cell r="U674">
            <v>0.22800000000000001</v>
          </cell>
          <cell r="V674">
            <v>0.36499999999999999</v>
          </cell>
          <cell r="W674">
            <v>0.28599999999999998</v>
          </cell>
          <cell r="X674">
            <v>0.65100000000000002</v>
          </cell>
        </row>
        <row r="675">
          <cell r="A675" t="str">
            <v>Rene Tosoni</v>
          </cell>
          <cell r="G675" t="str">
            <v xml:space="preserve">OF   </v>
          </cell>
          <cell r="K675">
            <v>-11.84</v>
          </cell>
          <cell r="L675" t="str">
            <v>MIN</v>
          </cell>
          <cell r="M675">
            <v>85</v>
          </cell>
          <cell r="N675">
            <v>279</v>
          </cell>
          <cell r="O675">
            <v>66</v>
          </cell>
          <cell r="P675">
            <v>8</v>
          </cell>
          <cell r="Q675">
            <v>38</v>
          </cell>
          <cell r="R675">
            <v>29</v>
          </cell>
          <cell r="S675">
            <v>3</v>
          </cell>
          <cell r="T675">
            <v>42</v>
          </cell>
          <cell r="U675">
            <v>0.23699999999999999</v>
          </cell>
          <cell r="V675">
            <v>0.38700000000000001</v>
          </cell>
          <cell r="W675">
            <v>0.29799999999999999</v>
          </cell>
          <cell r="X675">
            <v>0.68500000000000005</v>
          </cell>
        </row>
        <row r="676">
          <cell r="A676" t="str">
            <v>Carl Pavano</v>
          </cell>
          <cell r="G676" t="str">
            <v>P</v>
          </cell>
          <cell r="K676">
            <v>4.83</v>
          </cell>
          <cell r="L676" t="str">
            <v>MIN</v>
          </cell>
          <cell r="M676">
            <v>32</v>
          </cell>
          <cell r="Y676">
            <v>11</v>
          </cell>
          <cell r="Z676">
            <v>0</v>
          </cell>
          <cell r="AA676">
            <v>218</v>
          </cell>
          <cell r="AB676">
            <v>245</v>
          </cell>
          <cell r="AC676">
            <v>24</v>
          </cell>
          <cell r="AD676">
            <v>41</v>
          </cell>
          <cell r="AE676">
            <v>106</v>
          </cell>
          <cell r="AF676">
            <v>4.13</v>
          </cell>
          <cell r="AG676">
            <v>1.3120000000000001</v>
          </cell>
          <cell r="AH676">
            <v>0</v>
          </cell>
          <cell r="AI676">
            <v>13</v>
          </cell>
          <cell r="AJ676">
            <v>4.3761467889908259</v>
          </cell>
        </row>
        <row r="677">
          <cell r="A677" t="str">
            <v>Jason Marquis</v>
          </cell>
          <cell r="G677" t="str">
            <v>P</v>
          </cell>
          <cell r="K677">
            <v>-4.7699999999999996</v>
          </cell>
          <cell r="L677" t="str">
            <v>MIN</v>
          </cell>
          <cell r="M677">
            <v>21</v>
          </cell>
          <cell r="Y677">
            <v>7</v>
          </cell>
          <cell r="Z677">
            <v>0</v>
          </cell>
          <cell r="AA677">
            <v>122</v>
          </cell>
          <cell r="AB677">
            <v>135</v>
          </cell>
          <cell r="AC677">
            <v>11</v>
          </cell>
          <cell r="AD677">
            <v>43</v>
          </cell>
          <cell r="AE677">
            <v>66</v>
          </cell>
          <cell r="AF677">
            <v>4.6500000000000004</v>
          </cell>
          <cell r="AG677">
            <v>1.4590000000000001</v>
          </cell>
          <cell r="AH677">
            <v>0</v>
          </cell>
          <cell r="AI677">
            <v>12</v>
          </cell>
          <cell r="AJ677">
            <v>4.8688524590163942</v>
          </cell>
        </row>
        <row r="678">
          <cell r="A678" t="str">
            <v>Glen Perkins</v>
          </cell>
          <cell r="G678" t="str">
            <v>P</v>
          </cell>
          <cell r="K678">
            <v>-5.47</v>
          </cell>
          <cell r="L678" t="str">
            <v>MIN</v>
          </cell>
          <cell r="M678">
            <v>61</v>
          </cell>
          <cell r="Y678">
            <v>5</v>
          </cell>
          <cell r="Z678">
            <v>4</v>
          </cell>
          <cell r="AA678">
            <v>59</v>
          </cell>
          <cell r="AB678">
            <v>53</v>
          </cell>
          <cell r="AC678">
            <v>4</v>
          </cell>
          <cell r="AD678">
            <v>19</v>
          </cell>
          <cell r="AE678">
            <v>66</v>
          </cell>
          <cell r="AF678">
            <v>3.05</v>
          </cell>
          <cell r="AG678">
            <v>1.22</v>
          </cell>
          <cell r="AH678">
            <v>12</v>
          </cell>
          <cell r="AI678">
            <v>0</v>
          </cell>
          <cell r="AJ678">
            <v>10.067796610169491</v>
          </cell>
        </row>
        <row r="679">
          <cell r="A679" t="str">
            <v>Brian Duensing</v>
          </cell>
          <cell r="G679" t="str">
            <v>P</v>
          </cell>
          <cell r="K679">
            <v>-14.01</v>
          </cell>
          <cell r="L679" t="str">
            <v>MIN</v>
          </cell>
          <cell r="M679">
            <v>48</v>
          </cell>
          <cell r="Y679">
            <v>6</v>
          </cell>
          <cell r="Z679">
            <v>0</v>
          </cell>
          <cell r="AA679">
            <v>73</v>
          </cell>
          <cell r="AB679">
            <v>70</v>
          </cell>
          <cell r="AC679">
            <v>6</v>
          </cell>
          <cell r="AD679">
            <v>25</v>
          </cell>
          <cell r="AE679">
            <v>60</v>
          </cell>
          <cell r="AF679">
            <v>3.45</v>
          </cell>
          <cell r="AG679">
            <v>1.3009999999999999</v>
          </cell>
          <cell r="AH679">
            <v>0</v>
          </cell>
          <cell r="AI679">
            <v>2</v>
          </cell>
          <cell r="AJ679">
            <v>7.3972602739726021</v>
          </cell>
        </row>
        <row r="680">
          <cell r="A680" t="str">
            <v>Liam Hendriks</v>
          </cell>
          <cell r="G680" t="str">
            <v>P</v>
          </cell>
          <cell r="K680">
            <v>-18.47</v>
          </cell>
          <cell r="L680" t="str">
            <v>MIN</v>
          </cell>
          <cell r="M680">
            <v>8</v>
          </cell>
          <cell r="Y680">
            <v>2</v>
          </cell>
          <cell r="Z680">
            <v>0</v>
          </cell>
          <cell r="AA680">
            <v>49</v>
          </cell>
          <cell r="AB680">
            <v>48</v>
          </cell>
          <cell r="AC680">
            <v>4</v>
          </cell>
          <cell r="AD680">
            <v>9</v>
          </cell>
          <cell r="AE680">
            <v>40</v>
          </cell>
          <cell r="AF680">
            <v>3.86</v>
          </cell>
          <cell r="AG680">
            <v>1.163</v>
          </cell>
          <cell r="AH680">
            <v>4</v>
          </cell>
          <cell r="AI680">
            <v>0</v>
          </cell>
          <cell r="AJ680">
            <v>7.3469387755102042</v>
          </cell>
        </row>
        <row r="681">
          <cell r="A681" t="str">
            <v>Anthony Swarzak</v>
          </cell>
          <cell r="G681" t="str">
            <v>P</v>
          </cell>
          <cell r="K681">
            <v>-20.09</v>
          </cell>
          <cell r="L681" t="str">
            <v>MIN</v>
          </cell>
          <cell r="M681">
            <v>21</v>
          </cell>
          <cell r="Y681">
            <v>7</v>
          </cell>
          <cell r="Z681">
            <v>0</v>
          </cell>
          <cell r="AA681">
            <v>118</v>
          </cell>
          <cell r="AB681">
            <v>133</v>
          </cell>
          <cell r="AC681">
            <v>12</v>
          </cell>
          <cell r="AD681">
            <v>33</v>
          </cell>
          <cell r="AE681">
            <v>64</v>
          </cell>
          <cell r="AF681">
            <v>4.7300000000000004</v>
          </cell>
          <cell r="AG681">
            <v>1.407</v>
          </cell>
          <cell r="AH681">
            <v>4</v>
          </cell>
          <cell r="AI681">
            <v>0</v>
          </cell>
          <cell r="AJ681">
            <v>4.8813559322033901</v>
          </cell>
        </row>
        <row r="682">
          <cell r="A682" t="str">
            <v>Deolis Guerra</v>
          </cell>
          <cell r="G682" t="str">
            <v>P</v>
          </cell>
          <cell r="K682">
            <v>-23.41</v>
          </cell>
          <cell r="L682" t="str">
            <v>MIN</v>
          </cell>
          <cell r="M682">
            <v>12</v>
          </cell>
          <cell r="Y682">
            <v>2</v>
          </cell>
          <cell r="Z682">
            <v>0</v>
          </cell>
          <cell r="AA682">
            <v>49</v>
          </cell>
          <cell r="AB682">
            <v>54</v>
          </cell>
          <cell r="AC682">
            <v>5</v>
          </cell>
          <cell r="AD682">
            <v>16</v>
          </cell>
          <cell r="AE682">
            <v>39</v>
          </cell>
          <cell r="AF682">
            <v>5.69</v>
          </cell>
          <cell r="AG682">
            <v>1.429</v>
          </cell>
          <cell r="AH682">
            <v>4</v>
          </cell>
          <cell r="AI682">
            <v>0</v>
          </cell>
          <cell r="AJ682">
            <v>7.1632653061224492</v>
          </cell>
        </row>
        <row r="683">
          <cell r="A683" t="str">
            <v>Trevor Plouffe</v>
          </cell>
          <cell r="G683" t="str">
            <v xml:space="preserve">SS   </v>
          </cell>
          <cell r="K683">
            <v>-9.06</v>
          </cell>
          <cell r="L683" t="str">
            <v>MIN</v>
          </cell>
          <cell r="M683">
            <v>73</v>
          </cell>
          <cell r="N683">
            <v>256</v>
          </cell>
          <cell r="O683">
            <v>62</v>
          </cell>
          <cell r="P683">
            <v>9</v>
          </cell>
          <cell r="Q683">
            <v>31</v>
          </cell>
          <cell r="R683">
            <v>40</v>
          </cell>
          <cell r="S683">
            <v>3</v>
          </cell>
          <cell r="T683">
            <v>68</v>
          </cell>
          <cell r="U683">
            <v>0.24199999999999999</v>
          </cell>
          <cell r="V683">
            <v>0.42199999999999999</v>
          </cell>
          <cell r="W683">
            <v>0.29899999999999999</v>
          </cell>
          <cell r="X683">
            <v>0.72099999999999997</v>
          </cell>
        </row>
        <row r="684">
          <cell r="A684" t="str">
            <v>Alexi Casilla</v>
          </cell>
          <cell r="G684" t="str">
            <v xml:space="preserve">SS   </v>
          </cell>
          <cell r="K684">
            <v>-10.199999999999999</v>
          </cell>
          <cell r="L684" t="str">
            <v>MIN</v>
          </cell>
          <cell r="M684">
            <v>85</v>
          </cell>
          <cell r="N684">
            <v>250</v>
          </cell>
          <cell r="O684">
            <v>64</v>
          </cell>
          <cell r="P684">
            <v>2</v>
          </cell>
          <cell r="Q684">
            <v>20</v>
          </cell>
          <cell r="R684">
            <v>39</v>
          </cell>
          <cell r="S684">
            <v>11</v>
          </cell>
          <cell r="T684">
            <v>61</v>
          </cell>
          <cell r="U684">
            <v>0.25600000000000001</v>
          </cell>
          <cell r="V684">
            <v>0.36799999999999999</v>
          </cell>
          <cell r="W684">
            <v>0.32600000000000001</v>
          </cell>
          <cell r="X684">
            <v>0.69399999999999995</v>
          </cell>
        </row>
        <row r="685">
          <cell r="A685" t="str">
            <v>Justin Turner</v>
          </cell>
          <cell r="G685" t="str">
            <v xml:space="preserve">2B   </v>
          </cell>
          <cell r="K685">
            <v>-4.8</v>
          </cell>
          <cell r="L685" t="str">
            <v>NYM</v>
          </cell>
          <cell r="M685">
            <v>95</v>
          </cell>
          <cell r="N685">
            <v>351</v>
          </cell>
          <cell r="O685">
            <v>97</v>
          </cell>
          <cell r="P685">
            <v>4</v>
          </cell>
          <cell r="Q685">
            <v>40</v>
          </cell>
          <cell r="R685">
            <v>45</v>
          </cell>
          <cell r="S685">
            <v>6</v>
          </cell>
          <cell r="T685">
            <v>51</v>
          </cell>
          <cell r="U685">
            <v>0.27600000000000002</v>
          </cell>
          <cell r="V685">
            <v>0.38700000000000001</v>
          </cell>
          <cell r="W685">
            <v>0.33500000000000002</v>
          </cell>
          <cell r="X685">
            <v>0.72199999999999998</v>
          </cell>
        </row>
        <row r="686">
          <cell r="A686" t="str">
            <v>Jordany Valdespin</v>
          </cell>
          <cell r="G686" t="str">
            <v xml:space="preserve">2B   </v>
          </cell>
          <cell r="K686">
            <v>-13.34</v>
          </cell>
          <cell r="L686" t="str">
            <v>NYM</v>
          </cell>
          <cell r="M686">
            <v>38</v>
          </cell>
          <cell r="N686">
            <v>149</v>
          </cell>
          <cell r="O686">
            <v>40</v>
          </cell>
          <cell r="P686">
            <v>3</v>
          </cell>
          <cell r="Q686">
            <v>14</v>
          </cell>
          <cell r="R686">
            <v>17</v>
          </cell>
          <cell r="S686">
            <v>7</v>
          </cell>
          <cell r="U686">
            <v>0.26800000000000002</v>
          </cell>
          <cell r="V686">
            <v>0.39600000000000002</v>
          </cell>
          <cell r="W686">
            <v>0.29199999999999998</v>
          </cell>
          <cell r="X686">
            <v>0.68799999999999994</v>
          </cell>
        </row>
        <row r="687">
          <cell r="A687" t="str">
            <v>Josh Thole</v>
          </cell>
          <cell r="G687" t="str">
            <v xml:space="preserve">C    </v>
          </cell>
          <cell r="K687">
            <v>-5.78</v>
          </cell>
          <cell r="L687" t="str">
            <v>NYM</v>
          </cell>
          <cell r="M687">
            <v>131</v>
          </cell>
          <cell r="N687">
            <v>404</v>
          </cell>
          <cell r="O687">
            <v>114</v>
          </cell>
          <cell r="P687">
            <v>4</v>
          </cell>
          <cell r="Q687">
            <v>45</v>
          </cell>
          <cell r="R687">
            <v>34</v>
          </cell>
          <cell r="S687">
            <v>2</v>
          </cell>
          <cell r="T687">
            <v>45</v>
          </cell>
          <cell r="U687">
            <v>0.28199999999999997</v>
          </cell>
          <cell r="V687">
            <v>0.374</v>
          </cell>
          <cell r="W687">
            <v>0.35599999999999998</v>
          </cell>
          <cell r="X687">
            <v>0.73</v>
          </cell>
        </row>
        <row r="688">
          <cell r="A688" t="str">
            <v>Michael Nickeas</v>
          </cell>
          <cell r="G688" t="str">
            <v xml:space="preserve">C    </v>
          </cell>
          <cell r="K688">
            <v>-17.760000000000002</v>
          </cell>
          <cell r="L688" t="str">
            <v>NYM</v>
          </cell>
          <cell r="M688">
            <v>45</v>
          </cell>
          <cell r="N688">
            <v>132</v>
          </cell>
          <cell r="O688">
            <v>31</v>
          </cell>
          <cell r="P688">
            <v>3</v>
          </cell>
          <cell r="Q688">
            <v>14</v>
          </cell>
          <cell r="R688">
            <v>12</v>
          </cell>
          <cell r="S688">
            <v>0</v>
          </cell>
          <cell r="U688">
            <v>0.23499999999999999</v>
          </cell>
          <cell r="V688">
            <v>0.34799999999999998</v>
          </cell>
          <cell r="W688">
            <v>0.35799999999999998</v>
          </cell>
          <cell r="X688">
            <v>0.70599999999999996</v>
          </cell>
        </row>
        <row r="689">
          <cell r="A689" t="str">
            <v>Andres Torres</v>
          </cell>
          <cell r="G689" t="str">
            <v xml:space="preserve">OF   </v>
          </cell>
          <cell r="K689">
            <v>2.33</v>
          </cell>
          <cell r="L689" t="str">
            <v>NYM</v>
          </cell>
          <cell r="M689">
            <v>138</v>
          </cell>
          <cell r="N689">
            <v>442</v>
          </cell>
          <cell r="O689">
            <v>109</v>
          </cell>
          <cell r="P689">
            <v>10</v>
          </cell>
          <cell r="Q689">
            <v>41</v>
          </cell>
          <cell r="R689">
            <v>70</v>
          </cell>
          <cell r="S689">
            <v>23</v>
          </cell>
          <cell r="T689">
            <v>121</v>
          </cell>
          <cell r="U689">
            <v>0.247</v>
          </cell>
          <cell r="V689">
            <v>0.41199999999999998</v>
          </cell>
          <cell r="W689">
            <v>0.32500000000000001</v>
          </cell>
          <cell r="X689">
            <v>0.73699999999999999</v>
          </cell>
        </row>
        <row r="690">
          <cell r="A690" t="str">
            <v>Kirk Nieuwenhuis</v>
          </cell>
          <cell r="G690" t="str">
            <v xml:space="preserve">OF   </v>
          </cell>
          <cell r="K690">
            <v>-9.2200000000000006</v>
          </cell>
          <cell r="L690" t="str">
            <v>NYM</v>
          </cell>
          <cell r="M690">
            <v>44</v>
          </cell>
          <cell r="N690">
            <v>176</v>
          </cell>
          <cell r="O690">
            <v>49</v>
          </cell>
          <cell r="P690">
            <v>5</v>
          </cell>
          <cell r="Q690">
            <v>20</v>
          </cell>
          <cell r="R690">
            <v>28</v>
          </cell>
          <cell r="S690">
            <v>4</v>
          </cell>
          <cell r="U690">
            <v>0.27800000000000002</v>
          </cell>
          <cell r="V690">
            <v>0.44900000000000001</v>
          </cell>
          <cell r="W690">
            <v>0.33900000000000002</v>
          </cell>
          <cell r="X690">
            <v>0.78800000000000003</v>
          </cell>
        </row>
        <row r="691">
          <cell r="A691" t="str">
            <v>Dillon Gee</v>
          </cell>
          <cell r="G691" t="str">
            <v>P</v>
          </cell>
          <cell r="K691">
            <v>13.65</v>
          </cell>
          <cell r="L691" t="str">
            <v>NYM</v>
          </cell>
          <cell r="M691">
            <v>32</v>
          </cell>
          <cell r="Y691">
            <v>10</v>
          </cell>
          <cell r="Z691">
            <v>0</v>
          </cell>
          <cell r="AA691">
            <v>189</v>
          </cell>
          <cell r="AB691">
            <v>180</v>
          </cell>
          <cell r="AC691">
            <v>22</v>
          </cell>
          <cell r="AD691">
            <v>75</v>
          </cell>
          <cell r="AE691">
            <v>145</v>
          </cell>
          <cell r="AF691">
            <v>4.33</v>
          </cell>
          <cell r="AG691">
            <v>1.349</v>
          </cell>
          <cell r="AH691">
            <v>0</v>
          </cell>
          <cell r="AI691">
            <v>17</v>
          </cell>
          <cell r="AJ691">
            <v>6.9047619047619051</v>
          </cell>
        </row>
        <row r="692">
          <cell r="A692" t="str">
            <v>Jonathon Niese</v>
          </cell>
          <cell r="G692" t="str">
            <v>P</v>
          </cell>
          <cell r="K692">
            <v>12.54</v>
          </cell>
          <cell r="L692" t="str">
            <v>NYM</v>
          </cell>
          <cell r="M692">
            <v>27</v>
          </cell>
          <cell r="Y692">
            <v>13</v>
          </cell>
          <cell r="Z692">
            <v>0</v>
          </cell>
          <cell r="AA692">
            <v>161</v>
          </cell>
          <cell r="AB692">
            <v>169</v>
          </cell>
          <cell r="AC692">
            <v>15</v>
          </cell>
          <cell r="AD692">
            <v>47</v>
          </cell>
          <cell r="AE692">
            <v>145</v>
          </cell>
          <cell r="AF692">
            <v>4.1399999999999997</v>
          </cell>
          <cell r="AG692">
            <v>1.3420000000000001</v>
          </cell>
          <cell r="AH692">
            <v>0</v>
          </cell>
          <cell r="AI692">
            <v>15</v>
          </cell>
          <cell r="AJ692">
            <v>8.1055900621118013</v>
          </cell>
        </row>
        <row r="693">
          <cell r="A693" t="str">
            <v>Mike Pelfrey</v>
          </cell>
          <cell r="G693" t="str">
            <v>P</v>
          </cell>
          <cell r="K693">
            <v>1.63</v>
          </cell>
          <cell r="L693" t="str">
            <v>NYM</v>
          </cell>
          <cell r="M693">
            <v>32</v>
          </cell>
          <cell r="Y693">
            <v>10</v>
          </cell>
          <cell r="Z693">
            <v>0</v>
          </cell>
          <cell r="AA693">
            <v>201</v>
          </cell>
          <cell r="AB693">
            <v>218</v>
          </cell>
          <cell r="AC693">
            <v>19</v>
          </cell>
          <cell r="AD693">
            <v>64</v>
          </cell>
          <cell r="AE693">
            <v>108</v>
          </cell>
          <cell r="AF693">
            <v>4.4800000000000004</v>
          </cell>
          <cell r="AG693">
            <v>1.403</v>
          </cell>
          <cell r="AH693">
            <v>0</v>
          </cell>
          <cell r="AI693">
            <v>13</v>
          </cell>
          <cell r="AJ693">
            <v>4.8358208955223878</v>
          </cell>
        </row>
        <row r="694">
          <cell r="A694" t="str">
            <v>Pedro Beato</v>
          </cell>
          <cell r="G694" t="str">
            <v>P</v>
          </cell>
          <cell r="K694">
            <v>-17.96</v>
          </cell>
          <cell r="L694" t="str">
            <v>NYM</v>
          </cell>
          <cell r="M694">
            <v>46</v>
          </cell>
          <cell r="Y694">
            <v>2</v>
          </cell>
          <cell r="Z694">
            <v>0</v>
          </cell>
          <cell r="AA694">
            <v>51</v>
          </cell>
          <cell r="AB694">
            <v>45</v>
          </cell>
          <cell r="AC694">
            <v>4</v>
          </cell>
          <cell r="AD694">
            <v>23</v>
          </cell>
          <cell r="AE694">
            <v>41</v>
          </cell>
          <cell r="AF694">
            <v>3.88</v>
          </cell>
          <cell r="AG694">
            <v>1.333</v>
          </cell>
          <cell r="AH694">
            <v>5</v>
          </cell>
          <cell r="AI694">
            <v>0</v>
          </cell>
          <cell r="AJ694">
            <v>7.2352941176470589</v>
          </cell>
        </row>
        <row r="695">
          <cell r="A695" t="str">
            <v>Ruben Tejada</v>
          </cell>
          <cell r="G695" t="str">
            <v xml:space="preserve">SS   </v>
          </cell>
          <cell r="K695">
            <v>-7.7</v>
          </cell>
          <cell r="L695" t="str">
            <v>NYM</v>
          </cell>
          <cell r="M695">
            <v>127</v>
          </cell>
          <cell r="N695">
            <v>423</v>
          </cell>
          <cell r="O695">
            <v>113</v>
          </cell>
          <cell r="P695">
            <v>2</v>
          </cell>
          <cell r="Q695">
            <v>40</v>
          </cell>
          <cell r="R695">
            <v>47</v>
          </cell>
          <cell r="S695">
            <v>8</v>
          </cell>
          <cell r="T695">
            <v>59</v>
          </cell>
          <cell r="U695">
            <v>0.26700000000000002</v>
          </cell>
          <cell r="V695">
            <v>0.33800000000000002</v>
          </cell>
          <cell r="W695">
            <v>0.33500000000000002</v>
          </cell>
          <cell r="X695">
            <v>0.67300000000000004</v>
          </cell>
        </row>
        <row r="696">
          <cell r="A696" t="str">
            <v>Ronny Cedeno</v>
          </cell>
          <cell r="G696" t="str">
            <v xml:space="preserve">SS   </v>
          </cell>
          <cell r="K696">
            <v>-12.98</v>
          </cell>
          <cell r="L696" t="str">
            <v>NYM</v>
          </cell>
          <cell r="M696">
            <v>110</v>
          </cell>
          <cell r="N696">
            <v>359</v>
          </cell>
          <cell r="O696">
            <v>89</v>
          </cell>
          <cell r="P696">
            <v>5</v>
          </cell>
          <cell r="Q696">
            <v>30</v>
          </cell>
          <cell r="R696">
            <v>35</v>
          </cell>
          <cell r="S696">
            <v>5</v>
          </cell>
          <cell r="T696">
            <v>46</v>
          </cell>
          <cell r="U696">
            <v>0.248</v>
          </cell>
          <cell r="V696">
            <v>0.36199999999999999</v>
          </cell>
          <cell r="W696">
            <v>0.29799999999999999</v>
          </cell>
          <cell r="X696">
            <v>0.65999999999999992</v>
          </cell>
        </row>
        <row r="697">
          <cell r="A697" t="str">
            <v>Francisco Cervelli</v>
          </cell>
          <cell r="G697" t="str">
            <v xml:space="preserve">C    </v>
          </cell>
          <cell r="K697">
            <v>-13.35</v>
          </cell>
          <cell r="L697" t="str">
            <v>NYY</v>
          </cell>
          <cell r="M697">
            <v>60</v>
          </cell>
          <cell r="N697">
            <v>166</v>
          </cell>
          <cell r="O697">
            <v>45</v>
          </cell>
          <cell r="P697">
            <v>2</v>
          </cell>
          <cell r="Q697">
            <v>26</v>
          </cell>
          <cell r="R697">
            <v>20</v>
          </cell>
          <cell r="S697">
            <v>2</v>
          </cell>
          <cell r="T697">
            <v>23</v>
          </cell>
          <cell r="U697">
            <v>0.27100000000000002</v>
          </cell>
          <cell r="V697">
            <v>0.34300000000000003</v>
          </cell>
          <cell r="W697">
            <v>0.34599999999999997</v>
          </cell>
          <cell r="X697">
            <v>0.68900000000000006</v>
          </cell>
        </row>
        <row r="698">
          <cell r="A698" t="str">
            <v>Austin Romine</v>
          </cell>
          <cell r="G698" t="str">
            <v xml:space="preserve">C    </v>
          </cell>
          <cell r="K698">
            <v>-14.55</v>
          </cell>
          <cell r="L698" t="str">
            <v>NYY</v>
          </cell>
          <cell r="M698">
            <v>39</v>
          </cell>
          <cell r="N698">
            <v>144</v>
          </cell>
          <cell r="O698">
            <v>38</v>
          </cell>
          <cell r="P698">
            <v>3</v>
          </cell>
          <cell r="Q698">
            <v>19</v>
          </cell>
          <cell r="R698">
            <v>18</v>
          </cell>
          <cell r="S698">
            <v>1</v>
          </cell>
          <cell r="T698">
            <v>38</v>
          </cell>
          <cell r="U698">
            <v>0.26400000000000001</v>
          </cell>
          <cell r="V698">
            <v>0.375</v>
          </cell>
          <cell r="W698">
            <v>0.32700000000000001</v>
          </cell>
          <cell r="X698">
            <v>0.70199999999999996</v>
          </cell>
        </row>
        <row r="699">
          <cell r="A699" t="str">
            <v>Andruw Jones</v>
          </cell>
          <cell r="G699" t="str">
            <v xml:space="preserve">OF   </v>
          </cell>
          <cell r="K699">
            <v>-5.45</v>
          </cell>
          <cell r="L699" t="str">
            <v>NYY</v>
          </cell>
          <cell r="M699">
            <v>88</v>
          </cell>
          <cell r="N699">
            <v>235</v>
          </cell>
          <cell r="O699">
            <v>55</v>
          </cell>
          <cell r="P699">
            <v>15</v>
          </cell>
          <cell r="Q699">
            <v>40</v>
          </cell>
          <cell r="R699">
            <v>33</v>
          </cell>
          <cell r="S699">
            <v>3</v>
          </cell>
          <cell r="T699">
            <v>128</v>
          </cell>
          <cell r="U699">
            <v>0.23400000000000001</v>
          </cell>
          <cell r="V699">
            <v>0.47199999999999998</v>
          </cell>
          <cell r="W699">
            <v>0.34599999999999997</v>
          </cell>
          <cell r="X699">
            <v>0.81799999999999995</v>
          </cell>
        </row>
        <row r="700">
          <cell r="A700" t="str">
            <v>Chris Dickerson</v>
          </cell>
          <cell r="G700" t="str">
            <v xml:space="preserve">OF   </v>
          </cell>
          <cell r="K700">
            <v>-16.170000000000002</v>
          </cell>
          <cell r="L700" t="str">
            <v>NYY</v>
          </cell>
          <cell r="M700">
            <v>61</v>
          </cell>
          <cell r="N700">
            <v>100</v>
          </cell>
          <cell r="O700">
            <v>25</v>
          </cell>
          <cell r="P700">
            <v>2</v>
          </cell>
          <cell r="Q700">
            <v>8</v>
          </cell>
          <cell r="R700">
            <v>13</v>
          </cell>
          <cell r="S700">
            <v>5</v>
          </cell>
          <cell r="U700">
            <v>0.25</v>
          </cell>
          <cell r="V700">
            <v>0.37</v>
          </cell>
          <cell r="W700">
            <v>0.318</v>
          </cell>
          <cell r="X700">
            <v>0.68799999999999994</v>
          </cell>
        </row>
        <row r="701">
          <cell r="A701" t="str">
            <v>Freddy Garcia</v>
          </cell>
          <cell r="G701" t="str">
            <v>P</v>
          </cell>
          <cell r="K701">
            <v>1.43</v>
          </cell>
          <cell r="L701" t="str">
            <v>NYY</v>
          </cell>
          <cell r="M701">
            <v>25</v>
          </cell>
          <cell r="Y701">
            <v>10</v>
          </cell>
          <cell r="Z701">
            <v>0</v>
          </cell>
          <cell r="AA701">
            <v>145</v>
          </cell>
          <cell r="AB701">
            <v>155</v>
          </cell>
          <cell r="AC701">
            <v>18</v>
          </cell>
          <cell r="AD701">
            <v>43</v>
          </cell>
          <cell r="AE701">
            <v>92</v>
          </cell>
          <cell r="AF701">
            <v>4.16</v>
          </cell>
          <cell r="AG701">
            <v>1.3660000000000001</v>
          </cell>
          <cell r="AH701">
            <v>0</v>
          </cell>
          <cell r="AI701">
            <v>12</v>
          </cell>
          <cell r="AJ701">
            <v>5.7103448275862076</v>
          </cell>
        </row>
        <row r="702">
          <cell r="A702" t="str">
            <v>Cory Wade</v>
          </cell>
          <cell r="G702" t="str">
            <v>P</v>
          </cell>
          <cell r="K702">
            <v>-17.489999999999998</v>
          </cell>
          <cell r="L702" t="str">
            <v>NYY</v>
          </cell>
          <cell r="M702">
            <v>42</v>
          </cell>
          <cell r="Y702">
            <v>5</v>
          </cell>
          <cell r="Z702">
            <v>0</v>
          </cell>
          <cell r="AA702">
            <v>41</v>
          </cell>
          <cell r="AB702">
            <v>34</v>
          </cell>
          <cell r="AC702">
            <v>5</v>
          </cell>
          <cell r="AD702">
            <v>10</v>
          </cell>
          <cell r="AE702">
            <v>30</v>
          </cell>
          <cell r="AF702">
            <v>3.07</v>
          </cell>
          <cell r="AG702">
            <v>1.073</v>
          </cell>
          <cell r="AH702">
            <v>5</v>
          </cell>
          <cell r="AI702">
            <v>0</v>
          </cell>
          <cell r="AJ702">
            <v>6.5853658536585362</v>
          </cell>
        </row>
        <row r="703">
          <cell r="A703" t="str">
            <v>Dellin Betances</v>
          </cell>
          <cell r="G703" t="str">
            <v>P</v>
          </cell>
          <cell r="K703">
            <v>-21.68</v>
          </cell>
          <cell r="L703" t="str">
            <v>NYY</v>
          </cell>
          <cell r="M703">
            <v>7</v>
          </cell>
          <cell r="Y703">
            <v>2</v>
          </cell>
          <cell r="Z703">
            <v>0</v>
          </cell>
          <cell r="AA703">
            <v>35</v>
          </cell>
          <cell r="AB703">
            <v>30</v>
          </cell>
          <cell r="AC703">
            <v>3</v>
          </cell>
          <cell r="AD703">
            <v>18</v>
          </cell>
          <cell r="AE703">
            <v>37</v>
          </cell>
          <cell r="AF703">
            <v>3.86</v>
          </cell>
          <cell r="AG703">
            <v>1.371</v>
          </cell>
          <cell r="AH703">
            <v>0</v>
          </cell>
          <cell r="AI703">
            <v>0</v>
          </cell>
          <cell r="AJ703">
            <v>9.5142857142857142</v>
          </cell>
        </row>
        <row r="704">
          <cell r="A704" t="str">
            <v>Eduardo Nunez</v>
          </cell>
          <cell r="G704" t="str">
            <v xml:space="preserve">SS   </v>
          </cell>
          <cell r="K704">
            <v>-5.56</v>
          </cell>
          <cell r="L704" t="str">
            <v>NYY</v>
          </cell>
          <cell r="M704">
            <v>90</v>
          </cell>
          <cell r="N704">
            <v>260</v>
          </cell>
          <cell r="O704">
            <v>71</v>
          </cell>
          <cell r="P704">
            <v>4</v>
          </cell>
          <cell r="Q704">
            <v>26</v>
          </cell>
          <cell r="R704">
            <v>34</v>
          </cell>
          <cell r="S704">
            <v>17</v>
          </cell>
          <cell r="T704">
            <v>37</v>
          </cell>
          <cell r="U704">
            <v>0.27300000000000002</v>
          </cell>
          <cell r="V704">
            <v>0.38800000000000001</v>
          </cell>
          <cell r="W704">
            <v>0.31900000000000001</v>
          </cell>
          <cell r="X704">
            <v>0.70700000000000007</v>
          </cell>
        </row>
        <row r="705">
          <cell r="A705" t="str">
            <v>Ramiro Pena</v>
          </cell>
          <cell r="G705" t="str">
            <v xml:space="preserve">SS   </v>
          </cell>
          <cell r="K705">
            <v>-18.41</v>
          </cell>
          <cell r="L705" t="str">
            <v>NYY</v>
          </cell>
          <cell r="M705">
            <v>60</v>
          </cell>
          <cell r="N705">
            <v>125</v>
          </cell>
          <cell r="O705">
            <v>29</v>
          </cell>
          <cell r="P705">
            <v>1</v>
          </cell>
          <cell r="Q705">
            <v>13</v>
          </cell>
          <cell r="R705">
            <v>16</v>
          </cell>
          <cell r="S705">
            <v>3</v>
          </cell>
          <cell r="T705">
            <v>24</v>
          </cell>
          <cell r="U705">
            <v>0.23200000000000001</v>
          </cell>
          <cell r="V705">
            <v>0.29599999999999999</v>
          </cell>
          <cell r="W705">
            <v>0.26800000000000002</v>
          </cell>
          <cell r="X705">
            <v>0.56400000000000006</v>
          </cell>
        </row>
        <row r="706">
          <cell r="A706" t="str">
            <v>Brandon Allen</v>
          </cell>
          <cell r="C706" t="str">
            <v>RK</v>
          </cell>
          <cell r="G706" t="str">
            <v xml:space="preserve">1B   </v>
          </cell>
          <cell r="K706">
            <v>-1.92</v>
          </cell>
          <cell r="L706" t="str">
            <v>OAK</v>
          </cell>
          <cell r="M706">
            <v>108</v>
          </cell>
          <cell r="N706">
            <v>365</v>
          </cell>
          <cell r="O706">
            <v>89</v>
          </cell>
          <cell r="P706">
            <v>15</v>
          </cell>
          <cell r="Q706">
            <v>55</v>
          </cell>
          <cell r="R706">
            <v>53</v>
          </cell>
          <cell r="S706">
            <v>2</v>
          </cell>
          <cell r="T706">
            <v>195</v>
          </cell>
          <cell r="U706">
            <v>0.24399999999999999</v>
          </cell>
          <cell r="V706">
            <v>0.42699999999999999</v>
          </cell>
          <cell r="W706">
            <v>0.33700000000000002</v>
          </cell>
          <cell r="X706">
            <v>0.76400000000000001</v>
          </cell>
        </row>
        <row r="707">
          <cell r="A707" t="str">
            <v>Daric Barton</v>
          </cell>
          <cell r="G707" t="str">
            <v xml:space="preserve">1B   </v>
          </cell>
          <cell r="K707">
            <v>-2.3199999999999998</v>
          </cell>
          <cell r="L707" t="str">
            <v>OAK</v>
          </cell>
          <cell r="M707">
            <v>110</v>
          </cell>
          <cell r="N707">
            <v>380</v>
          </cell>
          <cell r="O707">
            <v>99</v>
          </cell>
          <cell r="P707">
            <v>8</v>
          </cell>
          <cell r="Q707">
            <v>42</v>
          </cell>
          <cell r="R707">
            <v>56</v>
          </cell>
          <cell r="S707">
            <v>4</v>
          </cell>
          <cell r="T707">
            <v>71</v>
          </cell>
          <cell r="U707">
            <v>0.26100000000000001</v>
          </cell>
          <cell r="V707">
            <v>0.40500000000000003</v>
          </cell>
          <cell r="W707">
            <v>0.374</v>
          </cell>
          <cell r="X707">
            <v>0.77900000000000003</v>
          </cell>
        </row>
        <row r="708">
          <cell r="A708" t="str">
            <v>Kila Ka'aihue</v>
          </cell>
          <cell r="G708" t="str">
            <v xml:space="preserve">1B   </v>
          </cell>
          <cell r="K708">
            <v>-7.36</v>
          </cell>
          <cell r="L708" t="str">
            <v>OAK</v>
          </cell>
          <cell r="M708">
            <v>82</v>
          </cell>
          <cell r="N708">
            <v>282</v>
          </cell>
          <cell r="O708">
            <v>72</v>
          </cell>
          <cell r="P708">
            <v>10</v>
          </cell>
          <cell r="Q708">
            <v>36</v>
          </cell>
          <cell r="R708">
            <v>34</v>
          </cell>
          <cell r="S708">
            <v>0</v>
          </cell>
          <cell r="T708">
            <v>48</v>
          </cell>
          <cell r="U708">
            <v>0.255</v>
          </cell>
          <cell r="V708">
            <v>0.41099999999999998</v>
          </cell>
          <cell r="W708">
            <v>0.36699999999999999</v>
          </cell>
          <cell r="X708">
            <v>0.77800000000000002</v>
          </cell>
        </row>
        <row r="709">
          <cell r="A709" t="str">
            <v>Chris Carter</v>
          </cell>
          <cell r="C709" t="str">
            <v>RK</v>
          </cell>
          <cell r="G709" t="str">
            <v xml:space="preserve">1B   </v>
          </cell>
          <cell r="K709">
            <v>-15.44</v>
          </cell>
          <cell r="L709" t="str">
            <v>OAK</v>
          </cell>
          <cell r="M709">
            <v>59</v>
          </cell>
          <cell r="N709">
            <v>207</v>
          </cell>
          <cell r="O709">
            <v>42</v>
          </cell>
          <cell r="P709">
            <v>9</v>
          </cell>
          <cell r="Q709">
            <v>29</v>
          </cell>
          <cell r="R709">
            <v>27</v>
          </cell>
          <cell r="S709">
            <v>1</v>
          </cell>
          <cell r="T709">
            <v>141</v>
          </cell>
          <cell r="U709">
            <v>0.20300000000000001</v>
          </cell>
          <cell r="V709">
            <v>0.372</v>
          </cell>
          <cell r="W709">
            <v>0.28100000000000003</v>
          </cell>
          <cell r="X709">
            <v>0.65300000000000002</v>
          </cell>
        </row>
        <row r="710">
          <cell r="A710" t="str">
            <v>Adam Rosales</v>
          </cell>
          <cell r="G710" t="str">
            <v xml:space="preserve">2B   </v>
          </cell>
          <cell r="K710">
            <v>-17.600000000000001</v>
          </cell>
          <cell r="L710" t="str">
            <v>OAK</v>
          </cell>
          <cell r="M710">
            <v>53</v>
          </cell>
          <cell r="N710">
            <v>154</v>
          </cell>
          <cell r="O710">
            <v>34</v>
          </cell>
          <cell r="P710">
            <v>4</v>
          </cell>
          <cell r="Q710">
            <v>18</v>
          </cell>
          <cell r="R710">
            <v>17</v>
          </cell>
          <cell r="S710">
            <v>2</v>
          </cell>
          <cell r="T710">
            <v>35</v>
          </cell>
          <cell r="U710">
            <v>0.221</v>
          </cell>
          <cell r="V710">
            <v>0.33800000000000002</v>
          </cell>
          <cell r="W710">
            <v>0.28699999999999998</v>
          </cell>
          <cell r="X710">
            <v>0.625</v>
          </cell>
        </row>
        <row r="711">
          <cell r="A711" t="str">
            <v>Scott Sizemore</v>
          </cell>
          <cell r="G711" t="str">
            <v xml:space="preserve">3B   </v>
          </cell>
          <cell r="K711">
            <v>3.02</v>
          </cell>
          <cell r="L711" t="str">
            <v>OAK</v>
          </cell>
          <cell r="M711">
            <v>121</v>
          </cell>
          <cell r="N711">
            <v>417</v>
          </cell>
          <cell r="O711">
            <v>110</v>
          </cell>
          <cell r="P711">
            <v>12</v>
          </cell>
          <cell r="Q711">
            <v>57</v>
          </cell>
          <cell r="R711">
            <v>63</v>
          </cell>
          <cell r="S711">
            <v>7</v>
          </cell>
          <cell r="T711">
            <v>148</v>
          </cell>
          <cell r="U711">
            <v>0.26400000000000001</v>
          </cell>
          <cell r="V711">
            <v>0.42</v>
          </cell>
          <cell r="W711">
            <v>0.35199999999999998</v>
          </cell>
          <cell r="X711">
            <v>0.77200000000000002</v>
          </cell>
        </row>
        <row r="712">
          <cell r="A712" t="str">
            <v>Derek Norris</v>
          </cell>
          <cell r="G712" t="str">
            <v xml:space="preserve">C    </v>
          </cell>
          <cell r="K712">
            <v>-16.760000000000002</v>
          </cell>
          <cell r="L712" t="str">
            <v>OAK</v>
          </cell>
          <cell r="M712">
            <v>33</v>
          </cell>
          <cell r="N712">
            <v>105</v>
          </cell>
          <cell r="O712">
            <v>21</v>
          </cell>
          <cell r="P712">
            <v>4</v>
          </cell>
          <cell r="Q712">
            <v>13</v>
          </cell>
          <cell r="R712">
            <v>17</v>
          </cell>
          <cell r="S712">
            <v>3</v>
          </cell>
          <cell r="U712">
            <v>0.2</v>
          </cell>
          <cell r="V712">
            <v>0.36199999999999999</v>
          </cell>
          <cell r="W712">
            <v>0.33300000000000002</v>
          </cell>
          <cell r="X712">
            <v>0.69500000000000006</v>
          </cell>
        </row>
        <row r="713">
          <cell r="A713" t="str">
            <v>Landon Powell</v>
          </cell>
          <cell r="G713" t="str">
            <v xml:space="preserve">C    </v>
          </cell>
          <cell r="K713">
            <v>-21.53</v>
          </cell>
          <cell r="L713" t="str">
            <v>OAK</v>
          </cell>
          <cell r="M713">
            <v>39</v>
          </cell>
          <cell r="N713">
            <v>116</v>
          </cell>
          <cell r="O713">
            <v>23</v>
          </cell>
          <cell r="P713">
            <v>1</v>
          </cell>
          <cell r="Q713">
            <v>11</v>
          </cell>
          <cell r="R713">
            <v>13</v>
          </cell>
          <cell r="S713">
            <v>0</v>
          </cell>
          <cell r="T713">
            <v>42</v>
          </cell>
          <cell r="U713">
            <v>0.19800000000000001</v>
          </cell>
          <cell r="V713">
            <v>0.25900000000000001</v>
          </cell>
          <cell r="W713">
            <v>0.27900000000000003</v>
          </cell>
          <cell r="X713">
            <v>0.53800000000000003</v>
          </cell>
        </row>
        <row r="714">
          <cell r="A714" t="str">
            <v>Collin Cowgill</v>
          </cell>
          <cell r="G714" t="str">
            <v xml:space="preserve">OF   </v>
          </cell>
          <cell r="K714">
            <v>1.37</v>
          </cell>
          <cell r="L714" t="str">
            <v>OAK</v>
          </cell>
          <cell r="M714">
            <v>114</v>
          </cell>
          <cell r="N714">
            <v>398</v>
          </cell>
          <cell r="O714">
            <v>104</v>
          </cell>
          <cell r="P714">
            <v>9</v>
          </cell>
          <cell r="Q714">
            <v>52</v>
          </cell>
          <cell r="R714">
            <v>59</v>
          </cell>
          <cell r="S714">
            <v>16</v>
          </cell>
          <cell r="T714">
            <v>104</v>
          </cell>
          <cell r="U714">
            <v>0.26100000000000001</v>
          </cell>
          <cell r="V714">
            <v>0.39700000000000002</v>
          </cell>
          <cell r="W714">
            <v>0.32500000000000001</v>
          </cell>
          <cell r="X714">
            <v>0.72199999999999998</v>
          </cell>
        </row>
        <row r="715">
          <cell r="A715" t="str">
            <v>Jonny Gomes</v>
          </cell>
          <cell r="G715" t="str">
            <v xml:space="preserve">OF   </v>
          </cell>
          <cell r="K715">
            <v>-1.59</v>
          </cell>
          <cell r="L715" t="str">
            <v>OAK</v>
          </cell>
          <cell r="M715">
            <v>126</v>
          </cell>
          <cell r="N715">
            <v>373</v>
          </cell>
          <cell r="O715">
            <v>90</v>
          </cell>
          <cell r="P715">
            <v>16</v>
          </cell>
          <cell r="Q715">
            <v>59</v>
          </cell>
          <cell r="R715">
            <v>53</v>
          </cell>
          <cell r="S715">
            <v>4</v>
          </cell>
          <cell r="T715">
            <v>90</v>
          </cell>
          <cell r="U715">
            <v>0.24099999999999999</v>
          </cell>
          <cell r="V715">
            <v>0.42099999999999999</v>
          </cell>
          <cell r="W715">
            <v>0.315</v>
          </cell>
          <cell r="X715">
            <v>0.73599999999999999</v>
          </cell>
        </row>
        <row r="716">
          <cell r="A716" t="str">
            <v>Grant Green</v>
          </cell>
          <cell r="G716" t="str">
            <v xml:space="preserve">OF   </v>
          </cell>
          <cell r="K716">
            <v>-8.91</v>
          </cell>
          <cell r="L716" t="str">
            <v>OAK</v>
          </cell>
          <cell r="M716">
            <v>52</v>
          </cell>
          <cell r="N716">
            <v>215</v>
          </cell>
          <cell r="O716">
            <v>59</v>
          </cell>
          <cell r="P716">
            <v>5</v>
          </cell>
          <cell r="Q716">
            <v>27</v>
          </cell>
          <cell r="R716">
            <v>33</v>
          </cell>
          <cell r="S716">
            <v>3</v>
          </cell>
          <cell r="U716">
            <v>0.27400000000000002</v>
          </cell>
          <cell r="V716">
            <v>0.41399999999999998</v>
          </cell>
          <cell r="W716">
            <v>0.31900000000000001</v>
          </cell>
          <cell r="X716">
            <v>0.73299999999999998</v>
          </cell>
        </row>
        <row r="717">
          <cell r="A717" t="str">
            <v>Michael Taylor</v>
          </cell>
          <cell r="G717" t="str">
            <v xml:space="preserve">OF   </v>
          </cell>
          <cell r="K717">
            <v>-10.06</v>
          </cell>
          <cell r="L717" t="str">
            <v>OAK</v>
          </cell>
          <cell r="M717">
            <v>62</v>
          </cell>
          <cell r="N717">
            <v>169</v>
          </cell>
          <cell r="O717">
            <v>44</v>
          </cell>
          <cell r="P717">
            <v>5</v>
          </cell>
          <cell r="Q717">
            <v>27</v>
          </cell>
          <cell r="R717">
            <v>26</v>
          </cell>
          <cell r="S717">
            <v>5</v>
          </cell>
          <cell r="T717">
            <v>135</v>
          </cell>
          <cell r="U717">
            <v>0.26</v>
          </cell>
          <cell r="V717">
            <v>0.40799999999999997</v>
          </cell>
          <cell r="W717">
            <v>0.33900000000000002</v>
          </cell>
          <cell r="X717">
            <v>0.747</v>
          </cell>
        </row>
        <row r="718">
          <cell r="A718" t="str">
            <v>Dallas Braden</v>
          </cell>
          <cell r="G718" t="str">
            <v>P</v>
          </cell>
          <cell r="K718">
            <v>1.53</v>
          </cell>
          <cell r="L718" t="str">
            <v>OAK</v>
          </cell>
          <cell r="M718">
            <v>20</v>
          </cell>
          <cell r="Y718">
            <v>6</v>
          </cell>
          <cell r="Z718">
            <v>0</v>
          </cell>
          <cell r="AA718">
            <v>131</v>
          </cell>
          <cell r="AB718">
            <v>132</v>
          </cell>
          <cell r="AC718">
            <v>13</v>
          </cell>
          <cell r="AD718">
            <v>39</v>
          </cell>
          <cell r="AE718">
            <v>79</v>
          </cell>
          <cell r="AF718">
            <v>3.92</v>
          </cell>
          <cell r="AG718">
            <v>1.3049999999999999</v>
          </cell>
          <cell r="AH718">
            <v>0</v>
          </cell>
          <cell r="AI718">
            <v>12</v>
          </cell>
          <cell r="AJ718">
            <v>5.4274809160305342</v>
          </cell>
        </row>
        <row r="719">
          <cell r="A719" t="str">
            <v>Tom Milone</v>
          </cell>
          <cell r="G719" t="str">
            <v>P</v>
          </cell>
          <cell r="K719">
            <v>-8.32</v>
          </cell>
          <cell r="L719" t="str">
            <v>OAK</v>
          </cell>
          <cell r="M719">
            <v>11</v>
          </cell>
          <cell r="Y719">
            <v>3</v>
          </cell>
          <cell r="Z719">
            <v>0</v>
          </cell>
          <cell r="AA719">
            <v>64</v>
          </cell>
          <cell r="AB719">
            <v>64</v>
          </cell>
          <cell r="AC719">
            <v>5</v>
          </cell>
          <cell r="AD719">
            <v>13</v>
          </cell>
          <cell r="AE719">
            <v>55</v>
          </cell>
          <cell r="AF719">
            <v>3.38</v>
          </cell>
          <cell r="AG719">
            <v>1.2030000000000001</v>
          </cell>
          <cell r="AH719">
            <v>3</v>
          </cell>
          <cell r="AI719">
            <v>5</v>
          </cell>
          <cell r="AJ719">
            <v>7.734375</v>
          </cell>
        </row>
        <row r="720">
          <cell r="A720" t="str">
            <v>Brad Peacock</v>
          </cell>
          <cell r="G720" t="str">
            <v>P</v>
          </cell>
          <cell r="K720">
            <v>-9</v>
          </cell>
          <cell r="L720" t="str">
            <v>OAK</v>
          </cell>
          <cell r="M720">
            <v>12</v>
          </cell>
          <cell r="Y720">
            <v>3</v>
          </cell>
          <cell r="Z720">
            <v>0</v>
          </cell>
          <cell r="AA720">
            <v>81</v>
          </cell>
          <cell r="AB720">
            <v>74</v>
          </cell>
          <cell r="AC720">
            <v>7</v>
          </cell>
          <cell r="AD720">
            <v>32</v>
          </cell>
          <cell r="AE720">
            <v>67</v>
          </cell>
          <cell r="AF720">
            <v>3.56</v>
          </cell>
          <cell r="AG720">
            <v>1.3089999999999999</v>
          </cell>
          <cell r="AH720">
            <v>0</v>
          </cell>
          <cell r="AI720">
            <v>5</v>
          </cell>
          <cell r="AJ720">
            <v>7.4444444444444446</v>
          </cell>
        </row>
        <row r="721">
          <cell r="A721" t="str">
            <v>Tyson Ross</v>
          </cell>
          <cell r="G721" t="str">
            <v>P</v>
          </cell>
          <cell r="K721">
            <v>-12.02</v>
          </cell>
          <cell r="L721" t="str">
            <v>OAK</v>
          </cell>
          <cell r="M721">
            <v>26</v>
          </cell>
          <cell r="Y721">
            <v>3</v>
          </cell>
          <cell r="Z721">
            <v>0</v>
          </cell>
          <cell r="AA721">
            <v>75</v>
          </cell>
          <cell r="AB721">
            <v>73</v>
          </cell>
          <cell r="AC721">
            <v>5</v>
          </cell>
          <cell r="AD721">
            <v>33</v>
          </cell>
          <cell r="AE721">
            <v>58</v>
          </cell>
          <cell r="AF721">
            <v>4.32</v>
          </cell>
          <cell r="AG721">
            <v>1.413</v>
          </cell>
          <cell r="AH721">
            <v>2</v>
          </cell>
          <cell r="AI721">
            <v>5</v>
          </cell>
          <cell r="AJ721">
            <v>6.96</v>
          </cell>
        </row>
        <row r="722">
          <cell r="A722" t="str">
            <v>Ty Wigginton</v>
          </cell>
          <cell r="G722" t="str">
            <v xml:space="preserve">3B   </v>
          </cell>
          <cell r="K722">
            <v>0.24</v>
          </cell>
          <cell r="L722" t="str">
            <v>PHI</v>
          </cell>
          <cell r="M722">
            <v>150</v>
          </cell>
          <cell r="N722">
            <v>509</v>
          </cell>
          <cell r="O722">
            <v>127</v>
          </cell>
          <cell r="P722">
            <v>18</v>
          </cell>
          <cell r="Q722">
            <v>61</v>
          </cell>
          <cell r="R722">
            <v>60</v>
          </cell>
          <cell r="S722">
            <v>5</v>
          </cell>
          <cell r="T722">
            <v>71</v>
          </cell>
          <cell r="U722">
            <v>0.25</v>
          </cell>
          <cell r="V722">
            <v>0.41099999999999998</v>
          </cell>
          <cell r="W722">
            <v>0.307</v>
          </cell>
          <cell r="X722">
            <v>0.71799999999999997</v>
          </cell>
        </row>
        <row r="723">
          <cell r="A723" t="str">
            <v>Carlos Ruiz</v>
          </cell>
          <cell r="G723" t="str">
            <v xml:space="preserve">C    </v>
          </cell>
          <cell r="K723">
            <v>-1.98</v>
          </cell>
          <cell r="L723" t="str">
            <v>PHI</v>
          </cell>
          <cell r="M723">
            <v>124</v>
          </cell>
          <cell r="N723">
            <v>382</v>
          </cell>
          <cell r="O723">
            <v>109</v>
          </cell>
          <cell r="P723">
            <v>7</v>
          </cell>
          <cell r="Q723">
            <v>45</v>
          </cell>
          <cell r="R723">
            <v>44</v>
          </cell>
          <cell r="S723">
            <v>0</v>
          </cell>
          <cell r="T723">
            <v>50</v>
          </cell>
          <cell r="U723">
            <v>0.28499999999999998</v>
          </cell>
          <cell r="V723">
            <v>0.41099999999999998</v>
          </cell>
          <cell r="W723">
            <v>0.36899999999999999</v>
          </cell>
          <cell r="X723">
            <v>0.78</v>
          </cell>
        </row>
        <row r="724">
          <cell r="A724" t="str">
            <v>Brian Schneider</v>
          </cell>
          <cell r="G724" t="str">
            <v xml:space="preserve">C    </v>
          </cell>
          <cell r="K724">
            <v>-20.28</v>
          </cell>
          <cell r="L724" t="str">
            <v>PHI</v>
          </cell>
          <cell r="M724">
            <v>46</v>
          </cell>
          <cell r="N724">
            <v>133</v>
          </cell>
          <cell r="O724">
            <v>27</v>
          </cell>
          <cell r="P724">
            <v>3</v>
          </cell>
          <cell r="Q724">
            <v>14</v>
          </cell>
          <cell r="R724">
            <v>13</v>
          </cell>
          <cell r="S724">
            <v>0</v>
          </cell>
          <cell r="T724">
            <v>40</v>
          </cell>
          <cell r="U724">
            <v>0.20300000000000001</v>
          </cell>
          <cell r="V724">
            <v>0.308</v>
          </cell>
          <cell r="W724">
            <v>0.28499999999999998</v>
          </cell>
          <cell r="X724">
            <v>0.59299999999999997</v>
          </cell>
        </row>
        <row r="725">
          <cell r="A725" t="str">
            <v>Jim Thome</v>
          </cell>
          <cell r="G725" t="str">
            <v xml:space="preserve">DH   </v>
          </cell>
          <cell r="K725">
            <v>-3.66</v>
          </cell>
          <cell r="L725" t="str">
            <v>PHI</v>
          </cell>
          <cell r="M725">
            <v>100</v>
          </cell>
          <cell r="N725">
            <v>288</v>
          </cell>
          <cell r="O725">
            <v>71</v>
          </cell>
          <cell r="P725">
            <v>15</v>
          </cell>
          <cell r="Q725">
            <v>51</v>
          </cell>
          <cell r="R725">
            <v>37</v>
          </cell>
          <cell r="S725">
            <v>0</v>
          </cell>
          <cell r="T725">
            <v>84</v>
          </cell>
          <cell r="U725">
            <v>0.247</v>
          </cell>
          <cell r="V725">
            <v>0.45100000000000001</v>
          </cell>
          <cell r="W725">
            <v>0.35299999999999998</v>
          </cell>
          <cell r="X725">
            <v>0.80400000000000005</v>
          </cell>
        </row>
        <row r="726">
          <cell r="A726" t="str">
            <v>Laynce Nix</v>
          </cell>
          <cell r="G726" t="str">
            <v xml:space="preserve">OF   </v>
          </cell>
          <cell r="K726">
            <v>-6.99</v>
          </cell>
          <cell r="L726" t="str">
            <v>PHI</v>
          </cell>
          <cell r="M726">
            <v>114</v>
          </cell>
          <cell r="N726">
            <v>269</v>
          </cell>
          <cell r="O726">
            <v>69</v>
          </cell>
          <cell r="P726">
            <v>12</v>
          </cell>
          <cell r="Q726">
            <v>36</v>
          </cell>
          <cell r="R726">
            <v>31</v>
          </cell>
          <cell r="S726">
            <v>1</v>
          </cell>
          <cell r="T726">
            <v>64</v>
          </cell>
          <cell r="U726">
            <v>0.25700000000000001</v>
          </cell>
          <cell r="V726">
            <v>0.45700000000000002</v>
          </cell>
          <cell r="W726">
            <v>0.31</v>
          </cell>
          <cell r="X726">
            <v>0.76700000000000002</v>
          </cell>
        </row>
        <row r="727">
          <cell r="A727" t="str">
            <v>Joe Blanton</v>
          </cell>
          <cell r="G727" t="str">
            <v>P</v>
          </cell>
          <cell r="K727">
            <v>1.73</v>
          </cell>
          <cell r="L727" t="str">
            <v>PHI</v>
          </cell>
          <cell r="M727">
            <v>24</v>
          </cell>
          <cell r="Y727">
            <v>7</v>
          </cell>
          <cell r="Z727">
            <v>0</v>
          </cell>
          <cell r="AA727">
            <v>134</v>
          </cell>
          <cell r="AB727">
            <v>153</v>
          </cell>
          <cell r="AC727">
            <v>20</v>
          </cell>
          <cell r="AD727">
            <v>34</v>
          </cell>
          <cell r="AE727">
            <v>107</v>
          </cell>
          <cell r="AF727">
            <v>4.63</v>
          </cell>
          <cell r="AG727">
            <v>1.3959999999999999</v>
          </cell>
          <cell r="AH727">
            <v>0</v>
          </cell>
          <cell r="AI727">
            <v>13</v>
          </cell>
          <cell r="AJ727">
            <v>7.1865671641791042</v>
          </cell>
        </row>
        <row r="728">
          <cell r="A728" t="str">
            <v>Joel Pineiro</v>
          </cell>
          <cell r="G728" t="str">
            <v>P</v>
          </cell>
          <cell r="K728">
            <v>-1.64</v>
          </cell>
          <cell r="L728" t="str">
            <v>PHI</v>
          </cell>
          <cell r="M728">
            <v>25</v>
          </cell>
          <cell r="Y728">
            <v>8</v>
          </cell>
          <cell r="Z728">
            <v>0</v>
          </cell>
          <cell r="AA728">
            <v>159</v>
          </cell>
          <cell r="AB728">
            <v>179</v>
          </cell>
          <cell r="AC728">
            <v>15</v>
          </cell>
          <cell r="AD728">
            <v>35</v>
          </cell>
          <cell r="AE728">
            <v>79</v>
          </cell>
          <cell r="AF728">
            <v>4.3600000000000003</v>
          </cell>
          <cell r="AG728">
            <v>1.3460000000000001</v>
          </cell>
          <cell r="AH728">
            <v>0</v>
          </cell>
          <cell r="AI728">
            <v>12</v>
          </cell>
          <cell r="AJ728">
            <v>4.4716981132075473</v>
          </cell>
        </row>
        <row r="729">
          <cell r="A729" t="str">
            <v>Jose Contreras</v>
          </cell>
          <cell r="G729" t="str">
            <v>P</v>
          </cell>
          <cell r="K729">
            <v>-11.97</v>
          </cell>
          <cell r="L729" t="str">
            <v>PHI</v>
          </cell>
          <cell r="M729">
            <v>46</v>
          </cell>
          <cell r="Y729">
            <v>3</v>
          </cell>
          <cell r="Z729">
            <v>0</v>
          </cell>
          <cell r="AA729">
            <v>39</v>
          </cell>
          <cell r="AB729">
            <v>35</v>
          </cell>
          <cell r="AC729">
            <v>3</v>
          </cell>
          <cell r="AD729">
            <v>14</v>
          </cell>
          <cell r="AE729">
            <v>38</v>
          </cell>
          <cell r="AF729">
            <v>3.46</v>
          </cell>
          <cell r="AG729">
            <v>1.256</v>
          </cell>
          <cell r="AH729">
            <v>14</v>
          </cell>
          <cell r="AI729">
            <v>0</v>
          </cell>
          <cell r="AJ729">
            <v>8.7692307692307683</v>
          </cell>
        </row>
        <row r="730">
          <cell r="A730" t="str">
            <v>Kyle Kendrick</v>
          </cell>
          <cell r="G730" t="str">
            <v>P</v>
          </cell>
          <cell r="K730">
            <v>-12.13</v>
          </cell>
          <cell r="L730" t="str">
            <v>PHI</v>
          </cell>
          <cell r="M730">
            <v>44</v>
          </cell>
          <cell r="Y730">
            <v>7</v>
          </cell>
          <cell r="Z730">
            <v>0</v>
          </cell>
          <cell r="AA730">
            <v>91</v>
          </cell>
          <cell r="AB730">
            <v>97</v>
          </cell>
          <cell r="AC730">
            <v>12</v>
          </cell>
          <cell r="AD730">
            <v>25</v>
          </cell>
          <cell r="AE730">
            <v>45</v>
          </cell>
          <cell r="AF730">
            <v>4.05</v>
          </cell>
          <cell r="AG730">
            <v>1.341</v>
          </cell>
          <cell r="AH730">
            <v>5</v>
          </cell>
          <cell r="AI730">
            <v>4</v>
          </cell>
          <cell r="AJ730">
            <v>4.4505494505494507</v>
          </cell>
        </row>
        <row r="731">
          <cell r="A731" t="str">
            <v>Michael Stutes</v>
          </cell>
          <cell r="G731" t="str">
            <v>P</v>
          </cell>
          <cell r="K731">
            <v>-14.54</v>
          </cell>
          <cell r="L731" t="str">
            <v>PHI</v>
          </cell>
          <cell r="M731">
            <v>47</v>
          </cell>
          <cell r="Y731">
            <v>4</v>
          </cell>
          <cell r="Z731">
            <v>0</v>
          </cell>
          <cell r="AA731">
            <v>54</v>
          </cell>
          <cell r="AB731">
            <v>47</v>
          </cell>
          <cell r="AC731">
            <v>6</v>
          </cell>
          <cell r="AD731">
            <v>27</v>
          </cell>
          <cell r="AE731">
            <v>54</v>
          </cell>
          <cell r="AF731">
            <v>3.67</v>
          </cell>
          <cell r="AG731">
            <v>1.37</v>
          </cell>
          <cell r="AH731">
            <v>7</v>
          </cell>
          <cell r="AI731">
            <v>0</v>
          </cell>
          <cell r="AJ731">
            <v>9</v>
          </cell>
        </row>
        <row r="732">
          <cell r="A732" t="str">
            <v>Garrett Jones</v>
          </cell>
          <cell r="G732" t="str">
            <v xml:space="preserve">1B   </v>
          </cell>
          <cell r="K732">
            <v>3.32</v>
          </cell>
          <cell r="L732" t="str">
            <v>PIT</v>
          </cell>
          <cell r="M732">
            <v>140</v>
          </cell>
          <cell r="N732">
            <v>461</v>
          </cell>
          <cell r="O732">
            <v>116</v>
          </cell>
          <cell r="P732">
            <v>19</v>
          </cell>
          <cell r="Q732">
            <v>65</v>
          </cell>
          <cell r="R732">
            <v>54</v>
          </cell>
          <cell r="S732">
            <v>7</v>
          </cell>
          <cell r="T732">
            <v>108</v>
          </cell>
          <cell r="U732">
            <v>0.252</v>
          </cell>
          <cell r="V732">
            <v>0.44500000000000001</v>
          </cell>
          <cell r="W732">
            <v>0.32100000000000001</v>
          </cell>
          <cell r="X732">
            <v>0.76600000000000001</v>
          </cell>
        </row>
        <row r="733">
          <cell r="A733" t="str">
            <v>Casey McGehee</v>
          </cell>
          <cell r="G733" t="str">
            <v xml:space="preserve">3B   </v>
          </cell>
          <cell r="K733">
            <v>-3.78</v>
          </cell>
          <cell r="L733" t="str">
            <v>PIT</v>
          </cell>
          <cell r="M733">
            <v>119</v>
          </cell>
          <cell r="N733">
            <v>428</v>
          </cell>
          <cell r="O733">
            <v>109</v>
          </cell>
          <cell r="P733">
            <v>13</v>
          </cell>
          <cell r="Q733">
            <v>63</v>
          </cell>
          <cell r="R733">
            <v>45</v>
          </cell>
          <cell r="S733">
            <v>0</v>
          </cell>
          <cell r="T733">
            <v>63</v>
          </cell>
          <cell r="U733">
            <v>0.255</v>
          </cell>
          <cell r="V733">
            <v>0.40200000000000002</v>
          </cell>
          <cell r="W733">
            <v>0.316</v>
          </cell>
          <cell r="X733">
            <v>0.71799999999999997</v>
          </cell>
        </row>
        <row r="734">
          <cell r="A734" t="str">
            <v>Josh Harrison</v>
          </cell>
          <cell r="G734" t="str">
            <v xml:space="preserve">3B   </v>
          </cell>
          <cell r="K734">
            <v>-10.88</v>
          </cell>
          <cell r="L734" t="str">
            <v>PIT</v>
          </cell>
          <cell r="M734">
            <v>52</v>
          </cell>
          <cell r="N734">
            <v>177</v>
          </cell>
          <cell r="O734">
            <v>51</v>
          </cell>
          <cell r="P734">
            <v>2</v>
          </cell>
          <cell r="Q734">
            <v>19</v>
          </cell>
          <cell r="R734">
            <v>23</v>
          </cell>
          <cell r="S734">
            <v>6</v>
          </cell>
          <cell r="T734">
            <v>23</v>
          </cell>
          <cell r="U734">
            <v>0.28799999999999998</v>
          </cell>
          <cell r="V734">
            <v>0.40699999999999997</v>
          </cell>
          <cell r="W734">
            <v>0.33</v>
          </cell>
          <cell r="X734">
            <v>0.73699999999999999</v>
          </cell>
        </row>
        <row r="735">
          <cell r="A735" t="str">
            <v>Rod Barajas</v>
          </cell>
          <cell r="G735" t="str">
            <v xml:space="preserve">C    </v>
          </cell>
          <cell r="K735">
            <v>-7.58</v>
          </cell>
          <cell r="L735" t="str">
            <v>PIT</v>
          </cell>
          <cell r="M735">
            <v>103</v>
          </cell>
          <cell r="N735">
            <v>328</v>
          </cell>
          <cell r="O735">
            <v>76</v>
          </cell>
          <cell r="P735">
            <v>17</v>
          </cell>
          <cell r="Q735">
            <v>51</v>
          </cell>
          <cell r="R735">
            <v>35</v>
          </cell>
          <cell r="S735">
            <v>0</v>
          </cell>
          <cell r="T735">
            <v>52</v>
          </cell>
          <cell r="U735">
            <v>0.23200000000000001</v>
          </cell>
          <cell r="V735">
            <v>0.43</v>
          </cell>
          <cell r="W735">
            <v>0.27500000000000002</v>
          </cell>
          <cell r="X735">
            <v>0.70500000000000007</v>
          </cell>
        </row>
        <row r="736">
          <cell r="A736" t="str">
            <v>Michael McKenry</v>
          </cell>
          <cell r="G736" t="str">
            <v xml:space="preserve">C    </v>
          </cell>
          <cell r="K736">
            <v>-13.23</v>
          </cell>
          <cell r="L736" t="str">
            <v>PIT</v>
          </cell>
          <cell r="M736">
            <v>67</v>
          </cell>
          <cell r="N736">
            <v>223</v>
          </cell>
          <cell r="O736">
            <v>56</v>
          </cell>
          <cell r="P736">
            <v>5</v>
          </cell>
          <cell r="Q736">
            <v>24</v>
          </cell>
          <cell r="R736">
            <v>26</v>
          </cell>
          <cell r="S736">
            <v>1</v>
          </cell>
          <cell r="T736">
            <v>55</v>
          </cell>
          <cell r="U736">
            <v>0.251</v>
          </cell>
          <cell r="V736">
            <v>0.38600000000000001</v>
          </cell>
          <cell r="W736">
            <v>0.32500000000000001</v>
          </cell>
          <cell r="X736">
            <v>0.71100000000000008</v>
          </cell>
        </row>
        <row r="737">
          <cell r="A737" t="str">
            <v>Nate McLouth</v>
          </cell>
          <cell r="G737" t="str">
            <v xml:space="preserve">OF   </v>
          </cell>
          <cell r="K737">
            <v>-8.66</v>
          </cell>
          <cell r="L737" t="str">
            <v>PIT</v>
          </cell>
          <cell r="M737">
            <v>108</v>
          </cell>
          <cell r="N737">
            <v>358</v>
          </cell>
          <cell r="O737">
            <v>83</v>
          </cell>
          <cell r="P737">
            <v>9</v>
          </cell>
          <cell r="Q737">
            <v>33</v>
          </cell>
          <cell r="R737">
            <v>50</v>
          </cell>
          <cell r="S737">
            <v>9</v>
          </cell>
          <cell r="T737">
            <v>58</v>
          </cell>
          <cell r="U737">
            <v>0.23200000000000001</v>
          </cell>
          <cell r="V737">
            <v>0.36299999999999999</v>
          </cell>
          <cell r="W737">
            <v>0.33400000000000002</v>
          </cell>
          <cell r="X737">
            <v>0.69700000000000006</v>
          </cell>
        </row>
        <row r="738">
          <cell r="A738" t="str">
            <v>Starling Marte</v>
          </cell>
          <cell r="G738" t="str">
            <v xml:space="preserve">OF   </v>
          </cell>
          <cell r="K738">
            <v>-14.81</v>
          </cell>
          <cell r="L738" t="str">
            <v>PIT</v>
          </cell>
          <cell r="M738">
            <v>31</v>
          </cell>
          <cell r="N738">
            <v>114</v>
          </cell>
          <cell r="O738">
            <v>31</v>
          </cell>
          <cell r="P738">
            <v>2</v>
          </cell>
          <cell r="Q738">
            <v>10</v>
          </cell>
          <cell r="R738">
            <v>15</v>
          </cell>
          <cell r="S738">
            <v>5</v>
          </cell>
          <cell r="U738">
            <v>0.27200000000000002</v>
          </cell>
          <cell r="V738">
            <v>0.39500000000000002</v>
          </cell>
          <cell r="W738">
            <v>0.29699999999999999</v>
          </cell>
          <cell r="X738">
            <v>0.69199999999999995</v>
          </cell>
        </row>
        <row r="739">
          <cell r="A739" t="str">
            <v>James McDonald</v>
          </cell>
          <cell r="G739" t="str">
            <v>P</v>
          </cell>
          <cell r="K739">
            <v>17.260000000000002</v>
          </cell>
          <cell r="L739" t="str">
            <v>PIT</v>
          </cell>
          <cell r="M739">
            <v>32</v>
          </cell>
          <cell r="Y739">
            <v>11</v>
          </cell>
          <cell r="Z739">
            <v>0</v>
          </cell>
          <cell r="AA739">
            <v>183</v>
          </cell>
          <cell r="AB739">
            <v>179</v>
          </cell>
          <cell r="AC739">
            <v>23</v>
          </cell>
          <cell r="AD739">
            <v>74</v>
          </cell>
          <cell r="AE739">
            <v>155</v>
          </cell>
          <cell r="AF739">
            <v>3.69</v>
          </cell>
          <cell r="AG739">
            <v>1.383</v>
          </cell>
          <cell r="AH739">
            <v>0</v>
          </cell>
          <cell r="AI739">
            <v>15</v>
          </cell>
          <cell r="AJ739">
            <v>7.6229508196721314</v>
          </cell>
        </row>
        <row r="740">
          <cell r="A740" t="str">
            <v>A.J. Burnett</v>
          </cell>
          <cell r="G740" t="str">
            <v>P</v>
          </cell>
          <cell r="K740">
            <v>7.99</v>
          </cell>
          <cell r="L740" t="str">
            <v>PIT</v>
          </cell>
          <cell r="M740">
            <v>32</v>
          </cell>
          <cell r="Y740">
            <v>12</v>
          </cell>
          <cell r="Z740">
            <v>0</v>
          </cell>
          <cell r="AA740">
            <v>191</v>
          </cell>
          <cell r="AB740">
            <v>185</v>
          </cell>
          <cell r="AC740">
            <v>26</v>
          </cell>
          <cell r="AD740">
            <v>84</v>
          </cell>
          <cell r="AE740">
            <v>179</v>
          </cell>
          <cell r="AF740">
            <v>4.62</v>
          </cell>
          <cell r="AG740">
            <v>1.4079999999999999</v>
          </cell>
          <cell r="AH740">
            <v>0</v>
          </cell>
          <cell r="AI740">
            <v>12</v>
          </cell>
          <cell r="AJ740">
            <v>8.4345549738219905</v>
          </cell>
        </row>
        <row r="741">
          <cell r="A741" t="str">
            <v>Jeff Karstens</v>
          </cell>
          <cell r="G741" t="str">
            <v>P</v>
          </cell>
          <cell r="K741">
            <v>3.81</v>
          </cell>
          <cell r="L741" t="str">
            <v>PIT</v>
          </cell>
          <cell r="M741">
            <v>29</v>
          </cell>
          <cell r="Y741">
            <v>6</v>
          </cell>
          <cell r="Z741">
            <v>0</v>
          </cell>
          <cell r="AA741">
            <v>184</v>
          </cell>
          <cell r="AB741">
            <v>195</v>
          </cell>
          <cell r="AC741">
            <v>26</v>
          </cell>
          <cell r="AD741">
            <v>36</v>
          </cell>
          <cell r="AE741">
            <v>104</v>
          </cell>
          <cell r="AF741">
            <v>4.26</v>
          </cell>
          <cell r="AG741">
            <v>1.2549999999999999</v>
          </cell>
          <cell r="AH741">
            <v>0</v>
          </cell>
          <cell r="AI741">
            <v>13</v>
          </cell>
          <cell r="AJ741">
            <v>5.0869565217391299</v>
          </cell>
        </row>
        <row r="742">
          <cell r="A742" t="str">
            <v>Kevin Correia</v>
          </cell>
          <cell r="G742" t="str">
            <v>P</v>
          </cell>
          <cell r="K742">
            <v>7.0000000000000007E-2</v>
          </cell>
          <cell r="L742" t="str">
            <v>PIT</v>
          </cell>
          <cell r="M742">
            <v>29</v>
          </cell>
          <cell r="Y742">
            <v>8</v>
          </cell>
          <cell r="Z742">
            <v>0</v>
          </cell>
          <cell r="AA742">
            <v>168</v>
          </cell>
          <cell r="AB742">
            <v>181</v>
          </cell>
          <cell r="AC742">
            <v>26</v>
          </cell>
          <cell r="AD742">
            <v>51</v>
          </cell>
          <cell r="AE742">
            <v>95</v>
          </cell>
          <cell r="AF742">
            <v>4.55</v>
          </cell>
          <cell r="AG742">
            <v>1.381</v>
          </cell>
          <cell r="AH742">
            <v>0</v>
          </cell>
          <cell r="AI742">
            <v>13</v>
          </cell>
          <cell r="AJ742">
            <v>5.0892857142857144</v>
          </cell>
        </row>
        <row r="743">
          <cell r="A743" t="str">
            <v>Charlie Morton</v>
          </cell>
          <cell r="G743" t="str">
            <v>P</v>
          </cell>
          <cell r="K743">
            <v>-1.73</v>
          </cell>
          <cell r="L743" t="str">
            <v>PIT</v>
          </cell>
          <cell r="M743">
            <v>22</v>
          </cell>
          <cell r="Y743">
            <v>8</v>
          </cell>
          <cell r="Z743">
            <v>0</v>
          </cell>
          <cell r="AA743">
            <v>123</v>
          </cell>
          <cell r="AB743">
            <v>136</v>
          </cell>
          <cell r="AC743">
            <v>8</v>
          </cell>
          <cell r="AD743">
            <v>49</v>
          </cell>
          <cell r="AE743">
            <v>83</v>
          </cell>
          <cell r="AF743">
            <v>4.46</v>
          </cell>
          <cell r="AG743">
            <v>1.504</v>
          </cell>
          <cell r="AH743">
            <v>0</v>
          </cell>
          <cell r="AI743">
            <v>12</v>
          </cell>
          <cell r="AJ743">
            <v>6.0731707317073171</v>
          </cell>
        </row>
        <row r="744">
          <cell r="A744" t="str">
            <v>Brad Lincoln</v>
          </cell>
          <cell r="G744" t="str">
            <v>P</v>
          </cell>
          <cell r="K744">
            <v>-8.3699999999999992</v>
          </cell>
          <cell r="L744" t="str">
            <v>PIT</v>
          </cell>
          <cell r="M744">
            <v>16</v>
          </cell>
          <cell r="Y744">
            <v>4</v>
          </cell>
          <cell r="Z744">
            <v>0</v>
          </cell>
          <cell r="AA744">
            <v>76</v>
          </cell>
          <cell r="AB744">
            <v>82</v>
          </cell>
          <cell r="AC744">
            <v>8</v>
          </cell>
          <cell r="AD744">
            <v>21</v>
          </cell>
          <cell r="AE744">
            <v>53</v>
          </cell>
          <cell r="AF744">
            <v>4.8600000000000003</v>
          </cell>
          <cell r="AG744">
            <v>1.355</v>
          </cell>
          <cell r="AH744">
            <v>5</v>
          </cell>
          <cell r="AI744">
            <v>8</v>
          </cell>
          <cell r="AJ744">
            <v>6.2763157894736841</v>
          </cell>
        </row>
        <row r="745">
          <cell r="A745" t="str">
            <v>Juan Cruz</v>
          </cell>
          <cell r="G745" t="str">
            <v>P</v>
          </cell>
          <cell r="K745">
            <v>-19.23</v>
          </cell>
          <cell r="L745" t="str">
            <v>PIT</v>
          </cell>
          <cell r="M745">
            <v>53</v>
          </cell>
          <cell r="Y745">
            <v>3</v>
          </cell>
          <cell r="Z745">
            <v>0</v>
          </cell>
          <cell r="AA745">
            <v>49</v>
          </cell>
          <cell r="AB745">
            <v>41</v>
          </cell>
          <cell r="AC745">
            <v>6</v>
          </cell>
          <cell r="AD745">
            <v>28</v>
          </cell>
          <cell r="AE745">
            <v>47</v>
          </cell>
          <cell r="AF745">
            <v>4.41</v>
          </cell>
          <cell r="AG745">
            <v>1.4079999999999999</v>
          </cell>
          <cell r="AH745">
            <v>4</v>
          </cell>
          <cell r="AI745">
            <v>0</v>
          </cell>
          <cell r="AJ745">
            <v>8.6326530612244898</v>
          </cell>
        </row>
        <row r="746">
          <cell r="A746" t="str">
            <v>Chase d'Arnaud</v>
          </cell>
          <cell r="G746" t="str">
            <v xml:space="preserve">SS   </v>
          </cell>
          <cell r="K746">
            <v>-12.58</v>
          </cell>
          <cell r="L746" t="str">
            <v>PIT</v>
          </cell>
          <cell r="M746">
            <v>58</v>
          </cell>
          <cell r="N746">
            <v>207</v>
          </cell>
          <cell r="O746">
            <v>50</v>
          </cell>
          <cell r="P746">
            <v>2</v>
          </cell>
          <cell r="Q746">
            <v>17</v>
          </cell>
          <cell r="R746">
            <v>31</v>
          </cell>
          <cell r="S746">
            <v>13</v>
          </cell>
          <cell r="T746">
            <v>94</v>
          </cell>
          <cell r="U746">
            <v>0.24199999999999999</v>
          </cell>
          <cell r="V746">
            <v>0.34799999999999998</v>
          </cell>
          <cell r="W746">
            <v>0.29299999999999998</v>
          </cell>
          <cell r="X746">
            <v>0.64100000000000001</v>
          </cell>
        </row>
        <row r="747">
          <cell r="A747" t="str">
            <v>Clint Barmes</v>
          </cell>
          <cell r="G747" t="str">
            <v xml:space="preserve">SS   </v>
          </cell>
          <cell r="K747">
            <v>-13.5</v>
          </cell>
          <cell r="L747" t="str">
            <v>PIT</v>
          </cell>
          <cell r="M747">
            <v>132</v>
          </cell>
          <cell r="N747">
            <v>460</v>
          </cell>
          <cell r="O747">
            <v>104</v>
          </cell>
          <cell r="P747">
            <v>11</v>
          </cell>
          <cell r="Q747">
            <v>44</v>
          </cell>
          <cell r="R747">
            <v>44</v>
          </cell>
          <cell r="S747">
            <v>4</v>
          </cell>
          <cell r="T747">
            <v>84</v>
          </cell>
          <cell r="U747">
            <v>0.22600000000000001</v>
          </cell>
          <cell r="V747">
            <v>0.35199999999999998</v>
          </cell>
          <cell r="W747">
            <v>0.28399999999999997</v>
          </cell>
          <cell r="X747">
            <v>0.6359999999999999</v>
          </cell>
        </row>
        <row r="748">
          <cell r="A748" t="str">
            <v>Jesus Guzman</v>
          </cell>
          <cell r="G748" t="str">
            <v xml:space="preserve">1B   </v>
          </cell>
          <cell r="K748">
            <v>2.37</v>
          </cell>
          <cell r="L748" t="str">
            <v>SD</v>
          </cell>
          <cell r="M748">
            <v>87</v>
          </cell>
          <cell r="N748">
            <v>305</v>
          </cell>
          <cell r="O748">
            <v>92</v>
          </cell>
          <cell r="P748">
            <v>8</v>
          </cell>
          <cell r="Q748">
            <v>50</v>
          </cell>
          <cell r="R748">
            <v>41</v>
          </cell>
          <cell r="S748">
            <v>6</v>
          </cell>
          <cell r="T748">
            <v>46</v>
          </cell>
          <cell r="U748">
            <v>0.30199999999999999</v>
          </cell>
          <cell r="V748">
            <v>0.46200000000000002</v>
          </cell>
          <cell r="W748">
            <v>0.35499999999999998</v>
          </cell>
          <cell r="X748">
            <v>0.81699999999999995</v>
          </cell>
        </row>
        <row r="749">
          <cell r="A749" t="str">
            <v>Orlando Hudson</v>
          </cell>
          <cell r="G749" t="str">
            <v xml:space="preserve">2B   </v>
          </cell>
          <cell r="K749">
            <v>-2.4300000000000002</v>
          </cell>
          <cell r="L749" t="str">
            <v>SD</v>
          </cell>
          <cell r="M749">
            <v>114</v>
          </cell>
          <cell r="N749">
            <v>411</v>
          </cell>
          <cell r="O749">
            <v>107</v>
          </cell>
          <cell r="P749">
            <v>6</v>
          </cell>
          <cell r="Q749">
            <v>40</v>
          </cell>
          <cell r="R749">
            <v>59</v>
          </cell>
          <cell r="S749">
            <v>13</v>
          </cell>
          <cell r="T749">
            <v>83</v>
          </cell>
          <cell r="U749">
            <v>0.26</v>
          </cell>
          <cell r="V749">
            <v>0.37</v>
          </cell>
          <cell r="W749">
            <v>0.34100000000000003</v>
          </cell>
          <cell r="X749">
            <v>0.71100000000000008</v>
          </cell>
        </row>
        <row r="750">
          <cell r="A750" t="str">
            <v>Logan Forsythe</v>
          </cell>
          <cell r="G750" t="str">
            <v xml:space="preserve">2B   </v>
          </cell>
          <cell r="K750">
            <v>-12.8</v>
          </cell>
          <cell r="L750" t="str">
            <v>SD</v>
          </cell>
          <cell r="M750">
            <v>68</v>
          </cell>
          <cell r="N750">
            <v>211</v>
          </cell>
          <cell r="O750">
            <v>53</v>
          </cell>
          <cell r="P750">
            <v>2</v>
          </cell>
          <cell r="Q750">
            <v>23</v>
          </cell>
          <cell r="R750">
            <v>30</v>
          </cell>
          <cell r="S750">
            <v>6</v>
          </cell>
          <cell r="U750">
            <v>0.251</v>
          </cell>
          <cell r="V750">
            <v>0.34599999999999997</v>
          </cell>
          <cell r="W750">
            <v>0.33100000000000002</v>
          </cell>
          <cell r="X750">
            <v>0.67700000000000005</v>
          </cell>
        </row>
        <row r="751">
          <cell r="A751" t="str">
            <v>James Darnell</v>
          </cell>
          <cell r="G751" t="str">
            <v xml:space="preserve">3B   </v>
          </cell>
          <cell r="K751">
            <v>-10.3</v>
          </cell>
          <cell r="L751" t="str">
            <v>SD</v>
          </cell>
          <cell r="M751">
            <v>44</v>
          </cell>
          <cell r="N751">
            <v>155</v>
          </cell>
          <cell r="O751">
            <v>43</v>
          </cell>
          <cell r="P751">
            <v>5</v>
          </cell>
          <cell r="Q751">
            <v>25</v>
          </cell>
          <cell r="R751">
            <v>22</v>
          </cell>
          <cell r="S751">
            <v>2</v>
          </cell>
          <cell r="U751">
            <v>0.27700000000000002</v>
          </cell>
          <cell r="V751">
            <v>0.432</v>
          </cell>
          <cell r="W751">
            <v>0.35299999999999998</v>
          </cell>
          <cell r="X751">
            <v>0.78499999999999992</v>
          </cell>
        </row>
        <row r="752">
          <cell r="A752" t="str">
            <v>Yasmani Grandal</v>
          </cell>
          <cell r="G752" t="str">
            <v xml:space="preserve">C    </v>
          </cell>
          <cell r="K752">
            <v>-9.1300000000000008</v>
          </cell>
          <cell r="L752" t="str">
            <v>SD</v>
          </cell>
          <cell r="M752">
            <v>54</v>
          </cell>
          <cell r="N752">
            <v>188</v>
          </cell>
          <cell r="O752">
            <v>51</v>
          </cell>
          <cell r="P752">
            <v>5</v>
          </cell>
          <cell r="Q752">
            <v>27</v>
          </cell>
          <cell r="R752">
            <v>37</v>
          </cell>
          <cell r="S752">
            <v>0</v>
          </cell>
          <cell r="U752">
            <v>0.27100000000000002</v>
          </cell>
          <cell r="V752">
            <v>0.42</v>
          </cell>
          <cell r="W752">
            <v>0.33800000000000002</v>
          </cell>
          <cell r="X752">
            <v>0.75800000000000001</v>
          </cell>
        </row>
        <row r="753">
          <cell r="A753" t="str">
            <v>John Baker</v>
          </cell>
          <cell r="G753" t="str">
            <v xml:space="preserve">C    </v>
          </cell>
          <cell r="K753">
            <v>-9.6300000000000008</v>
          </cell>
          <cell r="L753" t="str">
            <v>SD</v>
          </cell>
          <cell r="M753">
            <v>69</v>
          </cell>
          <cell r="N753">
            <v>228</v>
          </cell>
          <cell r="O753">
            <v>62</v>
          </cell>
          <cell r="P753">
            <v>4</v>
          </cell>
          <cell r="Q753">
            <v>30</v>
          </cell>
          <cell r="R753">
            <v>34</v>
          </cell>
          <cell r="S753">
            <v>0</v>
          </cell>
          <cell r="T753">
            <v>48</v>
          </cell>
          <cell r="U753">
            <v>0.27200000000000002</v>
          </cell>
          <cell r="V753">
            <v>0.39500000000000002</v>
          </cell>
          <cell r="W753">
            <v>0.34899999999999998</v>
          </cell>
          <cell r="X753">
            <v>0.74399999999999999</v>
          </cell>
        </row>
        <row r="754">
          <cell r="A754" t="str">
            <v>Donovan Tate</v>
          </cell>
          <cell r="C754" t="str">
            <v>RK</v>
          </cell>
          <cell r="G754" t="str">
            <v>OF</v>
          </cell>
          <cell r="L754" t="str">
            <v>SD</v>
          </cell>
        </row>
        <row r="755">
          <cell r="A755" t="str">
            <v>Will Venable</v>
          </cell>
          <cell r="G755" t="str">
            <v xml:space="preserve">OF   </v>
          </cell>
          <cell r="K755">
            <v>-0.34</v>
          </cell>
          <cell r="L755" t="str">
            <v>SD</v>
          </cell>
          <cell r="M755">
            <v>110</v>
          </cell>
          <cell r="N755">
            <v>338</v>
          </cell>
          <cell r="O755">
            <v>84</v>
          </cell>
          <cell r="P755">
            <v>11</v>
          </cell>
          <cell r="Q755">
            <v>42</v>
          </cell>
          <cell r="R755">
            <v>48</v>
          </cell>
          <cell r="S755">
            <v>20</v>
          </cell>
          <cell r="T755">
            <v>105</v>
          </cell>
          <cell r="U755">
            <v>0.249</v>
          </cell>
          <cell r="V755">
            <v>0.42</v>
          </cell>
          <cell r="W755">
            <v>0.317</v>
          </cell>
          <cell r="X755">
            <v>0.73699999999999999</v>
          </cell>
        </row>
        <row r="756">
          <cell r="A756" t="str">
            <v>Chris Denorfia</v>
          </cell>
          <cell r="G756" t="str">
            <v xml:space="preserve">OF   </v>
          </cell>
          <cell r="K756">
            <v>-9.76</v>
          </cell>
          <cell r="L756" t="str">
            <v>SD</v>
          </cell>
          <cell r="M756">
            <v>67</v>
          </cell>
          <cell r="N756">
            <v>204</v>
          </cell>
          <cell r="O756">
            <v>56</v>
          </cell>
          <cell r="P756">
            <v>4</v>
          </cell>
          <cell r="Q756">
            <v>19</v>
          </cell>
          <cell r="R756">
            <v>28</v>
          </cell>
          <cell r="S756">
            <v>7</v>
          </cell>
          <cell r="T756">
            <v>40</v>
          </cell>
          <cell r="U756">
            <v>0.27500000000000002</v>
          </cell>
          <cell r="V756">
            <v>0.40200000000000002</v>
          </cell>
          <cell r="W756">
            <v>0.33600000000000002</v>
          </cell>
          <cell r="X756">
            <v>0.73799999999999999</v>
          </cell>
        </row>
        <row r="757">
          <cell r="A757" t="str">
            <v>Kyle Blanks</v>
          </cell>
          <cell r="C757" t="str">
            <v>RK</v>
          </cell>
          <cell r="G757" t="str">
            <v xml:space="preserve">OF   </v>
          </cell>
          <cell r="K757">
            <v>-9.93</v>
          </cell>
          <cell r="L757" t="str">
            <v>SD</v>
          </cell>
          <cell r="M757">
            <v>57</v>
          </cell>
          <cell r="N757">
            <v>184</v>
          </cell>
          <cell r="O757">
            <v>45</v>
          </cell>
          <cell r="P757">
            <v>8</v>
          </cell>
          <cell r="Q757">
            <v>30</v>
          </cell>
          <cell r="R757">
            <v>29</v>
          </cell>
          <cell r="S757">
            <v>2</v>
          </cell>
          <cell r="T757">
            <v>59</v>
          </cell>
          <cell r="U757">
            <v>0.245</v>
          </cell>
          <cell r="V757">
            <v>0.44600000000000001</v>
          </cell>
          <cell r="W757">
            <v>0.317</v>
          </cell>
          <cell r="X757">
            <v>0.76300000000000001</v>
          </cell>
        </row>
        <row r="758">
          <cell r="A758" t="str">
            <v>Jaff Decker</v>
          </cell>
          <cell r="G758" t="str">
            <v xml:space="preserve">OF   </v>
          </cell>
          <cell r="K758">
            <v>-11.33</v>
          </cell>
          <cell r="L758" t="str">
            <v>SD</v>
          </cell>
          <cell r="M758">
            <v>53</v>
          </cell>
          <cell r="N758">
            <v>191</v>
          </cell>
          <cell r="O758">
            <v>44</v>
          </cell>
          <cell r="P758">
            <v>6</v>
          </cell>
          <cell r="Q758">
            <v>28</v>
          </cell>
          <cell r="R758">
            <v>33</v>
          </cell>
          <cell r="S758">
            <v>4</v>
          </cell>
          <cell r="U758">
            <v>0.23</v>
          </cell>
          <cell r="V758">
            <v>0.38700000000000001</v>
          </cell>
          <cell r="W758">
            <v>0.33800000000000002</v>
          </cell>
          <cell r="X758">
            <v>0.72500000000000009</v>
          </cell>
        </row>
        <row r="759">
          <cell r="A759" t="str">
            <v>Mark Kotsay</v>
          </cell>
          <cell r="G759" t="str">
            <v xml:space="preserve">OF   </v>
          </cell>
          <cell r="K759">
            <v>-12.5</v>
          </cell>
          <cell r="L759" t="str">
            <v>SD</v>
          </cell>
          <cell r="M759">
            <v>85</v>
          </cell>
          <cell r="N759">
            <v>220</v>
          </cell>
          <cell r="O759">
            <v>57</v>
          </cell>
          <cell r="P759">
            <v>4</v>
          </cell>
          <cell r="Q759">
            <v>27</v>
          </cell>
          <cell r="R759">
            <v>19</v>
          </cell>
          <cell r="S759">
            <v>5</v>
          </cell>
          <cell r="T759">
            <v>25</v>
          </cell>
          <cell r="U759">
            <v>0.25900000000000001</v>
          </cell>
          <cell r="V759">
            <v>0.377</v>
          </cell>
          <cell r="W759">
            <v>0.32900000000000001</v>
          </cell>
          <cell r="X759">
            <v>0.70599999999999996</v>
          </cell>
        </row>
        <row r="760">
          <cell r="A760" t="str">
            <v>Clayton Richard</v>
          </cell>
          <cell r="G760" t="str">
            <v>P</v>
          </cell>
          <cell r="K760">
            <v>3.54</v>
          </cell>
          <cell r="L760" t="str">
            <v>SD</v>
          </cell>
          <cell r="M760">
            <v>25</v>
          </cell>
          <cell r="Y760">
            <v>9</v>
          </cell>
          <cell r="Z760">
            <v>0</v>
          </cell>
          <cell r="AA760">
            <v>143</v>
          </cell>
          <cell r="AB760">
            <v>146</v>
          </cell>
          <cell r="AC760">
            <v>13</v>
          </cell>
          <cell r="AD760">
            <v>63</v>
          </cell>
          <cell r="AE760">
            <v>96</v>
          </cell>
          <cell r="AF760">
            <v>4.09</v>
          </cell>
          <cell r="AG760">
            <v>1.462</v>
          </cell>
          <cell r="AH760">
            <v>0</v>
          </cell>
          <cell r="AI760">
            <v>13</v>
          </cell>
          <cell r="AJ760">
            <v>6.0419580419580425</v>
          </cell>
        </row>
        <row r="761">
          <cell r="A761" t="str">
            <v>Dustin Moseley</v>
          </cell>
          <cell r="G761" t="str">
            <v>P</v>
          </cell>
          <cell r="K761">
            <v>-14.71</v>
          </cell>
          <cell r="L761" t="str">
            <v>SD</v>
          </cell>
          <cell r="M761">
            <v>18</v>
          </cell>
          <cell r="Y761">
            <v>4</v>
          </cell>
          <cell r="Z761">
            <v>0</v>
          </cell>
          <cell r="AA761">
            <v>105</v>
          </cell>
          <cell r="AB761">
            <v>109</v>
          </cell>
          <cell r="AC761">
            <v>12</v>
          </cell>
          <cell r="AD761">
            <v>34</v>
          </cell>
          <cell r="AE761">
            <v>60</v>
          </cell>
          <cell r="AF761">
            <v>4.03</v>
          </cell>
          <cell r="AG761">
            <v>1.3620000000000001</v>
          </cell>
          <cell r="AH761">
            <v>7</v>
          </cell>
          <cell r="AI761">
            <v>0</v>
          </cell>
          <cell r="AJ761">
            <v>5.1428571428571423</v>
          </cell>
        </row>
        <row r="762">
          <cell r="A762" t="str">
            <v>Joe Thatcher</v>
          </cell>
          <cell r="G762" t="str">
            <v>P</v>
          </cell>
          <cell r="K762">
            <v>-14.94</v>
          </cell>
          <cell r="L762" t="str">
            <v>SD</v>
          </cell>
          <cell r="M762">
            <v>47</v>
          </cell>
          <cell r="Y762">
            <v>0</v>
          </cell>
          <cell r="Z762">
            <v>0</v>
          </cell>
          <cell r="AA762">
            <v>29</v>
          </cell>
          <cell r="AB762">
            <v>21</v>
          </cell>
          <cell r="AC762">
            <v>1</v>
          </cell>
          <cell r="AD762">
            <v>11</v>
          </cell>
          <cell r="AE762">
            <v>34</v>
          </cell>
          <cell r="AF762">
            <v>2.48</v>
          </cell>
          <cell r="AG762">
            <v>1.103</v>
          </cell>
          <cell r="AH762">
            <v>8</v>
          </cell>
          <cell r="AI762">
            <v>0</v>
          </cell>
          <cell r="AJ762">
            <v>10.551724137931034</v>
          </cell>
        </row>
        <row r="763">
          <cell r="A763" t="str">
            <v>Josh Spence</v>
          </cell>
          <cell r="G763" t="str">
            <v>P</v>
          </cell>
          <cell r="K763">
            <v>-15.88</v>
          </cell>
          <cell r="L763" t="str">
            <v>SD</v>
          </cell>
          <cell r="M763">
            <v>46</v>
          </cell>
          <cell r="Y763">
            <v>2</v>
          </cell>
          <cell r="Z763">
            <v>0</v>
          </cell>
          <cell r="AA763">
            <v>44</v>
          </cell>
          <cell r="AB763">
            <v>27</v>
          </cell>
          <cell r="AC763">
            <v>3</v>
          </cell>
          <cell r="AD763">
            <v>23</v>
          </cell>
          <cell r="AE763">
            <v>47</v>
          </cell>
          <cell r="AF763">
            <v>3.07</v>
          </cell>
          <cell r="AG763">
            <v>1.1359999999999999</v>
          </cell>
          <cell r="AH763">
            <v>4</v>
          </cell>
          <cell r="AI763">
            <v>0</v>
          </cell>
          <cell r="AJ763">
            <v>9.6136363636363633</v>
          </cell>
        </row>
        <row r="764">
          <cell r="A764" t="str">
            <v>Andrew Cashner</v>
          </cell>
          <cell r="G764" t="str">
            <v>P</v>
          </cell>
          <cell r="K764">
            <v>-16.940000000000001</v>
          </cell>
          <cell r="L764" t="str">
            <v>SD</v>
          </cell>
          <cell r="M764">
            <v>37</v>
          </cell>
          <cell r="Y764">
            <v>3</v>
          </cell>
          <cell r="Z764">
            <v>1</v>
          </cell>
          <cell r="AA764">
            <v>51</v>
          </cell>
          <cell r="AB764">
            <v>41</v>
          </cell>
          <cell r="AC764">
            <v>5</v>
          </cell>
          <cell r="AD764">
            <v>23</v>
          </cell>
          <cell r="AE764">
            <v>45</v>
          </cell>
          <cell r="AF764">
            <v>3.71</v>
          </cell>
          <cell r="AG764">
            <v>1.2549999999999999</v>
          </cell>
          <cell r="AH764">
            <v>4</v>
          </cell>
          <cell r="AI764">
            <v>0</v>
          </cell>
          <cell r="AJ764">
            <v>7.9411764705882355</v>
          </cell>
        </row>
        <row r="765">
          <cell r="A765" t="str">
            <v>Anthony Bass</v>
          </cell>
          <cell r="G765" t="str">
            <v>P</v>
          </cell>
          <cell r="K765">
            <v>-17.079999999999998</v>
          </cell>
          <cell r="L765" t="str">
            <v>SD</v>
          </cell>
          <cell r="M765">
            <v>40</v>
          </cell>
          <cell r="Y765">
            <v>3</v>
          </cell>
          <cell r="Z765">
            <v>0</v>
          </cell>
          <cell r="AA765">
            <v>87</v>
          </cell>
          <cell r="AB765">
            <v>78</v>
          </cell>
          <cell r="AC765">
            <v>8</v>
          </cell>
          <cell r="AD765">
            <v>35</v>
          </cell>
          <cell r="AE765">
            <v>61</v>
          </cell>
          <cell r="AF765">
            <v>3.62</v>
          </cell>
          <cell r="AG765">
            <v>1.2989999999999999</v>
          </cell>
          <cell r="AH765">
            <v>0</v>
          </cell>
          <cell r="AI765">
            <v>0</v>
          </cell>
          <cell r="AJ765">
            <v>6.3103448275862073</v>
          </cell>
        </row>
        <row r="766">
          <cell r="A766" t="str">
            <v>Joe Wieland</v>
          </cell>
          <cell r="G766" t="str">
            <v>P</v>
          </cell>
          <cell r="K766">
            <v>-17.37</v>
          </cell>
          <cell r="L766" t="str">
            <v>SD</v>
          </cell>
          <cell r="M766">
            <v>8</v>
          </cell>
          <cell r="Y766">
            <v>2</v>
          </cell>
          <cell r="Z766">
            <v>0</v>
          </cell>
          <cell r="AA766">
            <v>49</v>
          </cell>
          <cell r="AB766">
            <v>57</v>
          </cell>
          <cell r="AC766">
            <v>4</v>
          </cell>
          <cell r="AD766">
            <v>10</v>
          </cell>
          <cell r="AE766">
            <v>47</v>
          </cell>
          <cell r="AF766">
            <v>3.67</v>
          </cell>
          <cell r="AG766">
            <v>1.367</v>
          </cell>
          <cell r="AH766">
            <v>4</v>
          </cell>
          <cell r="AI766">
            <v>0</v>
          </cell>
          <cell r="AJ766">
            <v>8.6326530612244898</v>
          </cell>
        </row>
        <row r="767">
          <cell r="A767" t="str">
            <v>Brad Boxberger</v>
          </cell>
          <cell r="G767" t="str">
            <v>P</v>
          </cell>
          <cell r="K767">
            <v>-18.850000000000001</v>
          </cell>
          <cell r="L767" t="str">
            <v>SD</v>
          </cell>
          <cell r="M767">
            <v>23</v>
          </cell>
          <cell r="Y767">
            <v>1</v>
          </cell>
          <cell r="Z767">
            <v>1</v>
          </cell>
          <cell r="AA767">
            <v>30</v>
          </cell>
          <cell r="AB767">
            <v>27</v>
          </cell>
          <cell r="AC767">
            <v>3</v>
          </cell>
          <cell r="AD767">
            <v>16</v>
          </cell>
          <cell r="AE767">
            <v>40</v>
          </cell>
          <cell r="AF767">
            <v>4.2</v>
          </cell>
          <cell r="AG767">
            <v>1.4330000000000001</v>
          </cell>
          <cell r="AH767">
            <v>4</v>
          </cell>
          <cell r="AI767">
            <v>0</v>
          </cell>
          <cell r="AJ767">
            <v>12</v>
          </cell>
        </row>
        <row r="768">
          <cell r="A768" t="str">
            <v>Robbie Erlin</v>
          </cell>
          <cell r="G768" t="str">
            <v>P</v>
          </cell>
          <cell r="K768">
            <v>-18.899999999999999</v>
          </cell>
          <cell r="L768" t="str">
            <v>SD</v>
          </cell>
          <cell r="M768">
            <v>7</v>
          </cell>
          <cell r="Y768">
            <v>1</v>
          </cell>
          <cell r="Z768">
            <v>0</v>
          </cell>
          <cell r="AA768">
            <v>37</v>
          </cell>
          <cell r="AB768">
            <v>38</v>
          </cell>
          <cell r="AC768">
            <v>5</v>
          </cell>
          <cell r="AD768">
            <v>7</v>
          </cell>
          <cell r="AE768">
            <v>40</v>
          </cell>
          <cell r="AF768">
            <v>3.65</v>
          </cell>
          <cell r="AG768">
            <v>1.216</v>
          </cell>
          <cell r="AH768">
            <v>3</v>
          </cell>
          <cell r="AI768">
            <v>0</v>
          </cell>
          <cell r="AJ768">
            <v>9.7297297297297298</v>
          </cell>
        </row>
        <row r="769">
          <cell r="A769" t="str">
            <v>Jason Bartlett</v>
          </cell>
          <cell r="G769" t="str">
            <v xml:space="preserve">SS   </v>
          </cell>
          <cell r="K769">
            <v>-1.07</v>
          </cell>
          <cell r="L769" t="str">
            <v>SD</v>
          </cell>
          <cell r="M769">
            <v>137</v>
          </cell>
          <cell r="N769">
            <v>516</v>
          </cell>
          <cell r="O769">
            <v>134</v>
          </cell>
          <cell r="P769">
            <v>4</v>
          </cell>
          <cell r="Q769">
            <v>47</v>
          </cell>
          <cell r="R769">
            <v>69</v>
          </cell>
          <cell r="S769">
            <v>20</v>
          </cell>
          <cell r="T769">
            <v>92</v>
          </cell>
          <cell r="U769">
            <v>0.26</v>
          </cell>
          <cell r="V769">
            <v>0.34699999999999998</v>
          </cell>
          <cell r="W769">
            <v>0.32900000000000001</v>
          </cell>
          <cell r="X769">
            <v>0.67599999999999993</v>
          </cell>
        </row>
        <row r="770">
          <cell r="A770" t="str">
            <v>Everth Cabrera</v>
          </cell>
          <cell r="G770" t="str">
            <v xml:space="preserve">SS   </v>
          </cell>
          <cell r="K770">
            <v>-8.49</v>
          </cell>
          <cell r="L770" t="str">
            <v>SD</v>
          </cell>
          <cell r="M770">
            <v>63</v>
          </cell>
          <cell r="N770">
            <v>209</v>
          </cell>
          <cell r="O770">
            <v>51</v>
          </cell>
          <cell r="P770">
            <v>1</v>
          </cell>
          <cell r="Q770">
            <v>18</v>
          </cell>
          <cell r="R770">
            <v>31</v>
          </cell>
          <cell r="S770">
            <v>26</v>
          </cell>
          <cell r="U770">
            <v>0.24399999999999999</v>
          </cell>
          <cell r="V770">
            <v>0.33500000000000002</v>
          </cell>
          <cell r="W770">
            <v>0.315</v>
          </cell>
          <cell r="X770">
            <v>0.65</v>
          </cell>
        </row>
        <row r="771">
          <cell r="A771" t="str">
            <v>Andy Parrino</v>
          </cell>
          <cell r="G771" t="str">
            <v xml:space="preserve">SS   </v>
          </cell>
          <cell r="K771">
            <v>-16.98</v>
          </cell>
          <cell r="L771" t="str">
            <v>SD</v>
          </cell>
          <cell r="M771">
            <v>48</v>
          </cell>
          <cell r="N771">
            <v>141</v>
          </cell>
          <cell r="O771">
            <v>33</v>
          </cell>
          <cell r="P771">
            <v>2</v>
          </cell>
          <cell r="Q771">
            <v>16</v>
          </cell>
          <cell r="R771">
            <v>18</v>
          </cell>
          <cell r="S771">
            <v>2</v>
          </cell>
          <cell r="U771">
            <v>0.23400000000000001</v>
          </cell>
          <cell r="V771">
            <v>0.34</v>
          </cell>
          <cell r="W771">
            <v>0.33900000000000002</v>
          </cell>
          <cell r="X771">
            <v>0.67900000000000005</v>
          </cell>
        </row>
        <row r="772">
          <cell r="A772" t="str">
            <v>Kyle Seager</v>
          </cell>
          <cell r="G772" t="str">
            <v xml:space="preserve">3B   </v>
          </cell>
          <cell r="K772">
            <v>-2.9</v>
          </cell>
          <cell r="L772" t="str">
            <v>SEA</v>
          </cell>
          <cell r="M772">
            <v>96</v>
          </cell>
          <cell r="N772">
            <v>369</v>
          </cell>
          <cell r="O772">
            <v>103</v>
          </cell>
          <cell r="P772">
            <v>6</v>
          </cell>
          <cell r="Q772">
            <v>33</v>
          </cell>
          <cell r="R772">
            <v>53</v>
          </cell>
          <cell r="S772">
            <v>7</v>
          </cell>
          <cell r="T772">
            <v>81</v>
          </cell>
          <cell r="U772">
            <v>0.27900000000000003</v>
          </cell>
          <cell r="V772">
            <v>0.39800000000000002</v>
          </cell>
          <cell r="W772">
            <v>0.33100000000000002</v>
          </cell>
          <cell r="X772">
            <v>0.72900000000000009</v>
          </cell>
        </row>
        <row r="773">
          <cell r="A773" t="str">
            <v>Chone Figgins</v>
          </cell>
          <cell r="G773" t="str">
            <v xml:space="preserve">3B   </v>
          </cell>
          <cell r="K773">
            <v>-9.93</v>
          </cell>
          <cell r="L773" t="str">
            <v>SEA</v>
          </cell>
          <cell r="M773">
            <v>103</v>
          </cell>
          <cell r="N773">
            <v>383</v>
          </cell>
          <cell r="O773">
            <v>94</v>
          </cell>
          <cell r="P773">
            <v>1</v>
          </cell>
          <cell r="Q773">
            <v>24</v>
          </cell>
          <cell r="R773">
            <v>44</v>
          </cell>
          <cell r="S773">
            <v>23</v>
          </cell>
          <cell r="T773">
            <v>47</v>
          </cell>
          <cell r="U773">
            <v>0.245</v>
          </cell>
          <cell r="V773">
            <v>0.30299999999999999</v>
          </cell>
          <cell r="W773">
            <v>0.32600000000000001</v>
          </cell>
          <cell r="X773">
            <v>0.629</v>
          </cell>
        </row>
        <row r="774">
          <cell r="A774" t="str">
            <v>Alex Liddi</v>
          </cell>
          <cell r="G774" t="str">
            <v xml:space="preserve">3B   </v>
          </cell>
          <cell r="K774">
            <v>-10.25</v>
          </cell>
          <cell r="L774" t="str">
            <v>SEA</v>
          </cell>
          <cell r="M774">
            <v>53</v>
          </cell>
          <cell r="N774">
            <v>197</v>
          </cell>
          <cell r="O774">
            <v>50</v>
          </cell>
          <cell r="P774">
            <v>7</v>
          </cell>
          <cell r="Q774">
            <v>29</v>
          </cell>
          <cell r="R774">
            <v>29</v>
          </cell>
          <cell r="S774">
            <v>2</v>
          </cell>
          <cell r="U774">
            <v>0.254</v>
          </cell>
          <cell r="V774">
            <v>0.42599999999999999</v>
          </cell>
          <cell r="W774">
            <v>0.31</v>
          </cell>
          <cell r="X774">
            <v>0.73599999999999999</v>
          </cell>
        </row>
        <row r="775">
          <cell r="A775" t="str">
            <v>Miguel Olivo</v>
          </cell>
          <cell r="G775" t="str">
            <v xml:space="preserve">C    </v>
          </cell>
          <cell r="K775">
            <v>-1.65</v>
          </cell>
          <cell r="L775" t="str">
            <v>SEA</v>
          </cell>
          <cell r="M775">
            <v>123</v>
          </cell>
          <cell r="N775">
            <v>435</v>
          </cell>
          <cell r="O775">
            <v>105</v>
          </cell>
          <cell r="P775">
            <v>18</v>
          </cell>
          <cell r="Q775">
            <v>61</v>
          </cell>
          <cell r="R775">
            <v>54</v>
          </cell>
          <cell r="S775">
            <v>6</v>
          </cell>
          <cell r="T775">
            <v>128</v>
          </cell>
          <cell r="U775">
            <v>0.24099999999999999</v>
          </cell>
          <cell r="V775">
            <v>0.42099999999999999</v>
          </cell>
          <cell r="W775">
            <v>0.27900000000000003</v>
          </cell>
          <cell r="X775">
            <v>0.7</v>
          </cell>
        </row>
        <row r="776">
          <cell r="A776" t="str">
            <v>John Jaso</v>
          </cell>
          <cell r="G776" t="str">
            <v xml:space="preserve">C    </v>
          </cell>
          <cell r="K776">
            <v>-11.43</v>
          </cell>
          <cell r="L776" t="str">
            <v>SEA</v>
          </cell>
          <cell r="M776">
            <v>98</v>
          </cell>
          <cell r="N776">
            <v>291</v>
          </cell>
          <cell r="O776">
            <v>72</v>
          </cell>
          <cell r="P776">
            <v>5</v>
          </cell>
          <cell r="Q776">
            <v>33</v>
          </cell>
          <cell r="R776">
            <v>39</v>
          </cell>
          <cell r="S776">
            <v>1</v>
          </cell>
          <cell r="T776">
            <v>27</v>
          </cell>
          <cell r="U776">
            <v>0.247</v>
          </cell>
          <cell r="V776">
            <v>0.35699999999999998</v>
          </cell>
          <cell r="W776">
            <v>0.34100000000000003</v>
          </cell>
          <cell r="X776">
            <v>0.69799999999999995</v>
          </cell>
        </row>
        <row r="777">
          <cell r="A777" t="str">
            <v>Casper Wells</v>
          </cell>
          <cell r="G777" t="str">
            <v xml:space="preserve">OF   </v>
          </cell>
          <cell r="K777">
            <v>-3.32</v>
          </cell>
          <cell r="L777" t="str">
            <v>SEA</v>
          </cell>
          <cell r="M777">
            <v>115</v>
          </cell>
          <cell r="N777">
            <v>305</v>
          </cell>
          <cell r="O777">
            <v>76</v>
          </cell>
          <cell r="P777">
            <v>15</v>
          </cell>
          <cell r="Q777">
            <v>40</v>
          </cell>
          <cell r="R777">
            <v>44</v>
          </cell>
          <cell r="S777">
            <v>4</v>
          </cell>
          <cell r="T777">
            <v>62</v>
          </cell>
          <cell r="U777">
            <v>0.249</v>
          </cell>
          <cell r="V777">
            <v>0.46600000000000003</v>
          </cell>
          <cell r="W777">
            <v>0.30399999999999999</v>
          </cell>
          <cell r="X777">
            <v>0.77</v>
          </cell>
        </row>
        <row r="778">
          <cell r="A778" t="str">
            <v>Franklin Gutierrez</v>
          </cell>
          <cell r="G778" t="str">
            <v xml:space="preserve">OF   </v>
          </cell>
          <cell r="K778">
            <v>-6.28</v>
          </cell>
          <cell r="L778" t="str">
            <v>SEA</v>
          </cell>
          <cell r="M778">
            <v>122</v>
          </cell>
          <cell r="N778">
            <v>444</v>
          </cell>
          <cell r="O778">
            <v>109</v>
          </cell>
          <cell r="P778">
            <v>8</v>
          </cell>
          <cell r="Q778">
            <v>43</v>
          </cell>
          <cell r="R778">
            <v>48</v>
          </cell>
          <cell r="S778">
            <v>18</v>
          </cell>
          <cell r="T778">
            <v>97</v>
          </cell>
          <cell r="U778">
            <v>0.245</v>
          </cell>
          <cell r="V778">
            <v>0.34699999999999998</v>
          </cell>
          <cell r="W778">
            <v>0.30199999999999999</v>
          </cell>
          <cell r="X778">
            <v>0.64900000000000002</v>
          </cell>
        </row>
        <row r="779">
          <cell r="A779" t="str">
            <v>Trayvon Robinson</v>
          </cell>
          <cell r="G779" t="str">
            <v xml:space="preserve">OF   </v>
          </cell>
          <cell r="K779">
            <v>-7.18</v>
          </cell>
          <cell r="L779" t="str">
            <v>SEA</v>
          </cell>
          <cell r="M779">
            <v>70</v>
          </cell>
          <cell r="N779">
            <v>246</v>
          </cell>
          <cell r="O779">
            <v>65</v>
          </cell>
          <cell r="P779">
            <v>7</v>
          </cell>
          <cell r="Q779">
            <v>28</v>
          </cell>
          <cell r="R779">
            <v>34</v>
          </cell>
          <cell r="S779">
            <v>8</v>
          </cell>
          <cell r="T779">
            <v>83</v>
          </cell>
          <cell r="U779">
            <v>0.26400000000000001</v>
          </cell>
          <cell r="V779">
            <v>0.41099999999999998</v>
          </cell>
          <cell r="W779">
            <v>0.32</v>
          </cell>
          <cell r="X779">
            <v>0.73099999999999998</v>
          </cell>
        </row>
        <row r="780">
          <cell r="A780" t="str">
            <v>Michael Saunders</v>
          </cell>
          <cell r="G780" t="str">
            <v xml:space="preserve">OF   </v>
          </cell>
          <cell r="K780">
            <v>-19.43</v>
          </cell>
          <cell r="L780" t="str">
            <v>SEA</v>
          </cell>
          <cell r="M780">
            <v>60</v>
          </cell>
          <cell r="N780">
            <v>169</v>
          </cell>
          <cell r="O780">
            <v>34</v>
          </cell>
          <cell r="P780">
            <v>4</v>
          </cell>
          <cell r="Q780">
            <v>13</v>
          </cell>
          <cell r="R780">
            <v>17</v>
          </cell>
          <cell r="S780">
            <v>5</v>
          </cell>
          <cell r="T780">
            <v>57</v>
          </cell>
          <cell r="U780">
            <v>0.20100000000000001</v>
          </cell>
          <cell r="V780">
            <v>0.314</v>
          </cell>
          <cell r="W780">
            <v>0.26800000000000002</v>
          </cell>
          <cell r="X780">
            <v>0.58200000000000007</v>
          </cell>
        </row>
        <row r="781">
          <cell r="A781" t="str">
            <v>Jason Vargas</v>
          </cell>
          <cell r="G781" t="str">
            <v>P</v>
          </cell>
          <cell r="K781">
            <v>14.37</v>
          </cell>
          <cell r="L781" t="str">
            <v>SEA</v>
          </cell>
          <cell r="M781">
            <v>31</v>
          </cell>
          <cell r="Y781">
            <v>9</v>
          </cell>
          <cell r="Z781">
            <v>0</v>
          </cell>
          <cell r="AA781">
            <v>195</v>
          </cell>
          <cell r="AB781">
            <v>199</v>
          </cell>
          <cell r="AC781">
            <v>21</v>
          </cell>
          <cell r="AD781">
            <v>61</v>
          </cell>
          <cell r="AE781">
            <v>135</v>
          </cell>
          <cell r="AF781">
            <v>4.1100000000000003</v>
          </cell>
          <cell r="AG781">
            <v>1.333</v>
          </cell>
          <cell r="AH781">
            <v>0</v>
          </cell>
          <cell r="AI781">
            <v>17</v>
          </cell>
          <cell r="AJ781">
            <v>6.2307692307692308</v>
          </cell>
        </row>
        <row r="782">
          <cell r="A782" t="str">
            <v>Hector Noesi</v>
          </cell>
          <cell r="G782" t="str">
            <v>P</v>
          </cell>
          <cell r="K782">
            <v>5.7</v>
          </cell>
          <cell r="L782" t="str">
            <v>SEA</v>
          </cell>
          <cell r="M782">
            <v>27</v>
          </cell>
          <cell r="Y782">
            <v>6</v>
          </cell>
          <cell r="Z782">
            <v>0</v>
          </cell>
          <cell r="AA782">
            <v>118</v>
          </cell>
          <cell r="AB782">
            <v>115</v>
          </cell>
          <cell r="AC782">
            <v>8</v>
          </cell>
          <cell r="AD782">
            <v>30</v>
          </cell>
          <cell r="AE782">
            <v>105</v>
          </cell>
          <cell r="AF782">
            <v>3.58</v>
          </cell>
          <cell r="AG782">
            <v>1.2290000000000001</v>
          </cell>
          <cell r="AH782">
            <v>3</v>
          </cell>
          <cell r="AI782">
            <v>10</v>
          </cell>
          <cell r="AJ782">
            <v>8.0084745762711869</v>
          </cell>
        </row>
        <row r="783">
          <cell r="A783" t="str">
            <v>Hisashi Iwakuma</v>
          </cell>
          <cell r="G783" t="str">
            <v>P</v>
          </cell>
          <cell r="K783">
            <v>1.36</v>
          </cell>
          <cell r="L783" t="str">
            <v>SEA</v>
          </cell>
          <cell r="M783">
            <v>22</v>
          </cell>
          <cell r="Y783">
            <v>6</v>
          </cell>
          <cell r="Z783">
            <v>0</v>
          </cell>
          <cell r="AA783">
            <v>117</v>
          </cell>
          <cell r="AB783">
            <v>125</v>
          </cell>
          <cell r="AC783">
            <v>11</v>
          </cell>
          <cell r="AD783">
            <v>46</v>
          </cell>
          <cell r="AE783">
            <v>75</v>
          </cell>
          <cell r="AF783">
            <v>3.77</v>
          </cell>
          <cell r="AG783">
            <v>1.462</v>
          </cell>
          <cell r="AH783">
            <v>0</v>
          </cell>
          <cell r="AI783">
            <v>12</v>
          </cell>
          <cell r="AJ783">
            <v>5.7692307692307701</v>
          </cell>
        </row>
        <row r="784">
          <cell r="A784" t="str">
            <v>Blake Beavan</v>
          </cell>
          <cell r="G784" t="str">
            <v>P</v>
          </cell>
          <cell r="K784">
            <v>-7.26</v>
          </cell>
          <cell r="L784" t="str">
            <v>SEA</v>
          </cell>
          <cell r="M784">
            <v>18</v>
          </cell>
          <cell r="Y784">
            <v>5</v>
          </cell>
          <cell r="Z784">
            <v>0</v>
          </cell>
          <cell r="AA784">
            <v>110</v>
          </cell>
          <cell r="AB784">
            <v>122</v>
          </cell>
          <cell r="AC784">
            <v>13</v>
          </cell>
          <cell r="AD784">
            <v>18</v>
          </cell>
          <cell r="AE784">
            <v>58</v>
          </cell>
          <cell r="AF784">
            <v>4.25</v>
          </cell>
          <cell r="AG784">
            <v>1.2729999999999999</v>
          </cell>
          <cell r="AH784">
            <v>0</v>
          </cell>
          <cell r="AI784">
            <v>9</v>
          </cell>
          <cell r="AJ784">
            <v>4.7454545454545451</v>
          </cell>
        </row>
        <row r="785">
          <cell r="A785" t="str">
            <v>Charlie Furbush</v>
          </cell>
          <cell r="G785" t="str">
            <v>P</v>
          </cell>
          <cell r="K785">
            <v>-7.29</v>
          </cell>
          <cell r="L785" t="str">
            <v>SEA</v>
          </cell>
          <cell r="M785">
            <v>17</v>
          </cell>
          <cell r="Y785">
            <v>5</v>
          </cell>
          <cell r="Z785">
            <v>0</v>
          </cell>
          <cell r="AA785">
            <v>94</v>
          </cell>
          <cell r="AB785">
            <v>97</v>
          </cell>
          <cell r="AC785">
            <v>15</v>
          </cell>
          <cell r="AD785">
            <v>29</v>
          </cell>
          <cell r="AE785">
            <v>89</v>
          </cell>
          <cell r="AF785">
            <v>4.79</v>
          </cell>
          <cell r="AG785">
            <v>1.34</v>
          </cell>
          <cell r="AH785">
            <v>0</v>
          </cell>
          <cell r="AI785">
            <v>8</v>
          </cell>
          <cell r="AJ785">
            <v>8.5212765957446805</v>
          </cell>
        </row>
        <row r="786">
          <cell r="A786" t="str">
            <v>Tom Wilhelmsen</v>
          </cell>
          <cell r="G786" t="str">
            <v>P</v>
          </cell>
          <cell r="K786">
            <v>-15.37</v>
          </cell>
          <cell r="L786" t="str">
            <v>SEA</v>
          </cell>
          <cell r="M786">
            <v>56</v>
          </cell>
          <cell r="Y786">
            <v>2</v>
          </cell>
          <cell r="Z786">
            <v>0</v>
          </cell>
          <cell r="AA786">
            <v>63</v>
          </cell>
          <cell r="AB786">
            <v>62</v>
          </cell>
          <cell r="AC786">
            <v>7</v>
          </cell>
          <cell r="AD786">
            <v>29</v>
          </cell>
          <cell r="AE786">
            <v>58</v>
          </cell>
          <cell r="AF786">
            <v>3.71</v>
          </cell>
          <cell r="AG786">
            <v>1.444</v>
          </cell>
          <cell r="AH786">
            <v>5</v>
          </cell>
          <cell r="AI786">
            <v>0</v>
          </cell>
          <cell r="AJ786">
            <v>8.2857142857142847</v>
          </cell>
        </row>
        <row r="787">
          <cell r="A787" t="str">
            <v>Chance Ruffin</v>
          </cell>
          <cell r="G787" t="str">
            <v>P</v>
          </cell>
          <cell r="K787">
            <v>-15.98</v>
          </cell>
          <cell r="L787" t="str">
            <v>SEA</v>
          </cell>
          <cell r="M787">
            <v>50</v>
          </cell>
          <cell r="Y787">
            <v>2</v>
          </cell>
          <cell r="Z787">
            <v>1</v>
          </cell>
          <cell r="AA787">
            <v>49</v>
          </cell>
          <cell r="AB787">
            <v>41</v>
          </cell>
          <cell r="AC787">
            <v>4</v>
          </cell>
          <cell r="AD787">
            <v>20</v>
          </cell>
          <cell r="AE787">
            <v>45</v>
          </cell>
          <cell r="AF787">
            <v>3.31</v>
          </cell>
          <cell r="AG787">
            <v>1.2450000000000001</v>
          </cell>
          <cell r="AH787">
            <v>4</v>
          </cell>
          <cell r="AI787">
            <v>0</v>
          </cell>
          <cell r="AJ787">
            <v>8.2653061224489797</v>
          </cell>
        </row>
        <row r="788">
          <cell r="A788" t="str">
            <v>Shawn Camp</v>
          </cell>
          <cell r="G788" t="str">
            <v>P</v>
          </cell>
          <cell r="K788">
            <v>-20.66</v>
          </cell>
          <cell r="L788" t="str">
            <v>SEA</v>
          </cell>
          <cell r="M788">
            <v>64</v>
          </cell>
          <cell r="Y788">
            <v>4</v>
          </cell>
          <cell r="Z788">
            <v>0</v>
          </cell>
          <cell r="AA788">
            <v>66</v>
          </cell>
          <cell r="AB788">
            <v>70</v>
          </cell>
          <cell r="AC788">
            <v>4</v>
          </cell>
          <cell r="AD788">
            <v>21</v>
          </cell>
          <cell r="AE788">
            <v>42</v>
          </cell>
          <cell r="AF788">
            <v>3.82</v>
          </cell>
          <cell r="AG788">
            <v>1.379</v>
          </cell>
          <cell r="AH788">
            <v>0</v>
          </cell>
          <cell r="AI788">
            <v>0</v>
          </cell>
          <cell r="AJ788">
            <v>5.7272727272727275</v>
          </cell>
        </row>
        <row r="789">
          <cell r="A789" t="str">
            <v>Brendan Ryan</v>
          </cell>
          <cell r="G789" t="str">
            <v xml:space="preserve">SS   </v>
          </cell>
          <cell r="K789">
            <v>-5.78</v>
          </cell>
          <cell r="L789" t="str">
            <v>SEA</v>
          </cell>
          <cell r="M789">
            <v>135</v>
          </cell>
          <cell r="N789">
            <v>483</v>
          </cell>
          <cell r="O789">
            <v>121</v>
          </cell>
          <cell r="P789">
            <v>4</v>
          </cell>
          <cell r="Q789">
            <v>41</v>
          </cell>
          <cell r="R789">
            <v>59</v>
          </cell>
          <cell r="S789">
            <v>19</v>
          </cell>
          <cell r="T789">
            <v>76</v>
          </cell>
          <cell r="U789">
            <v>0.251</v>
          </cell>
          <cell r="V789">
            <v>0.34</v>
          </cell>
          <cell r="W789">
            <v>0.307</v>
          </cell>
          <cell r="X789">
            <v>0.64700000000000002</v>
          </cell>
        </row>
        <row r="790">
          <cell r="A790" t="str">
            <v>Nick Franklin</v>
          </cell>
          <cell r="G790" t="str">
            <v xml:space="preserve">SS   </v>
          </cell>
          <cell r="K790">
            <v>-11.23</v>
          </cell>
          <cell r="L790" t="str">
            <v>SEA</v>
          </cell>
          <cell r="M790">
            <v>36</v>
          </cell>
          <cell r="N790">
            <v>142</v>
          </cell>
          <cell r="O790">
            <v>40</v>
          </cell>
          <cell r="P790">
            <v>4</v>
          </cell>
          <cell r="Q790">
            <v>15</v>
          </cell>
          <cell r="R790">
            <v>22</v>
          </cell>
          <cell r="S790">
            <v>5</v>
          </cell>
          <cell r="U790">
            <v>0.28199999999999997</v>
          </cell>
          <cell r="V790">
            <v>0.41499999999999998</v>
          </cell>
          <cell r="W790">
            <v>0.34200000000000003</v>
          </cell>
          <cell r="X790">
            <v>0.75700000000000001</v>
          </cell>
        </row>
        <row r="791">
          <cell r="A791" t="str">
            <v>Aubrey Huff</v>
          </cell>
          <cell r="G791" t="str">
            <v xml:space="preserve">1B   </v>
          </cell>
          <cell r="K791">
            <v>2.5099999999999998</v>
          </cell>
          <cell r="L791" t="str">
            <v>SF</v>
          </cell>
          <cell r="M791">
            <v>136</v>
          </cell>
          <cell r="N791">
            <v>486</v>
          </cell>
          <cell r="O791">
            <v>127</v>
          </cell>
          <cell r="P791">
            <v>15</v>
          </cell>
          <cell r="Q791">
            <v>65</v>
          </cell>
          <cell r="R791">
            <v>59</v>
          </cell>
          <cell r="S791">
            <v>4</v>
          </cell>
          <cell r="T791">
            <v>69</v>
          </cell>
          <cell r="U791">
            <v>0.26100000000000001</v>
          </cell>
          <cell r="V791">
            <v>0.41399999999999998</v>
          </cell>
          <cell r="W791">
            <v>0.34100000000000003</v>
          </cell>
          <cell r="X791">
            <v>0.755</v>
          </cell>
        </row>
        <row r="792">
          <cell r="A792" t="str">
            <v>Brett Pill</v>
          </cell>
          <cell r="G792" t="str">
            <v xml:space="preserve">1B   </v>
          </cell>
          <cell r="K792">
            <v>-7.83</v>
          </cell>
          <cell r="L792" t="str">
            <v>SF</v>
          </cell>
          <cell r="M792">
            <v>53</v>
          </cell>
          <cell r="N792">
            <v>201</v>
          </cell>
          <cell r="O792">
            <v>57</v>
          </cell>
          <cell r="P792">
            <v>6</v>
          </cell>
          <cell r="Q792">
            <v>29</v>
          </cell>
          <cell r="R792">
            <v>31</v>
          </cell>
          <cell r="S792">
            <v>2</v>
          </cell>
          <cell r="T792">
            <v>20</v>
          </cell>
          <cell r="U792">
            <v>0.28399999999999997</v>
          </cell>
          <cell r="V792">
            <v>0.443</v>
          </cell>
          <cell r="W792">
            <v>0.32300000000000001</v>
          </cell>
          <cell r="X792">
            <v>0.76600000000000001</v>
          </cell>
        </row>
        <row r="793">
          <cell r="A793" t="str">
            <v>Freddy Sanchez</v>
          </cell>
          <cell r="G793" t="str">
            <v xml:space="preserve">2B   </v>
          </cell>
          <cell r="K793">
            <v>-2.93</v>
          </cell>
          <cell r="L793" t="str">
            <v>SF</v>
          </cell>
          <cell r="M793">
            <v>103</v>
          </cell>
          <cell r="N793">
            <v>407</v>
          </cell>
          <cell r="O793">
            <v>118</v>
          </cell>
          <cell r="P793">
            <v>6</v>
          </cell>
          <cell r="Q793">
            <v>41</v>
          </cell>
          <cell r="R793">
            <v>46</v>
          </cell>
          <cell r="S793">
            <v>2</v>
          </cell>
          <cell r="T793">
            <v>48</v>
          </cell>
          <cell r="U793">
            <v>0.28999999999999998</v>
          </cell>
          <cell r="V793">
            <v>0.39300000000000002</v>
          </cell>
          <cell r="W793">
            <v>0.33900000000000002</v>
          </cell>
          <cell r="X793">
            <v>0.73199999999999998</v>
          </cell>
        </row>
        <row r="794">
          <cell r="A794" t="str">
            <v>Mike Fontenot</v>
          </cell>
          <cell r="G794" t="str">
            <v xml:space="preserve">2B   </v>
          </cell>
          <cell r="K794">
            <v>-13.25</v>
          </cell>
          <cell r="L794" t="str">
            <v>SF</v>
          </cell>
          <cell r="M794">
            <v>99</v>
          </cell>
          <cell r="N794">
            <v>253</v>
          </cell>
          <cell r="O794">
            <v>63</v>
          </cell>
          <cell r="P794">
            <v>4</v>
          </cell>
          <cell r="Q794">
            <v>26</v>
          </cell>
          <cell r="R794">
            <v>25</v>
          </cell>
          <cell r="S794">
            <v>4</v>
          </cell>
          <cell r="T794">
            <v>46</v>
          </cell>
          <cell r="U794">
            <v>0.249</v>
          </cell>
          <cell r="V794">
            <v>0.38300000000000001</v>
          </cell>
          <cell r="W794">
            <v>0.31900000000000001</v>
          </cell>
          <cell r="X794">
            <v>0.70199999999999996</v>
          </cell>
        </row>
        <row r="795">
          <cell r="A795" t="str">
            <v>Chris Stewart</v>
          </cell>
          <cell r="G795" t="str">
            <v xml:space="preserve">C    </v>
          </cell>
          <cell r="K795">
            <v>-17.37</v>
          </cell>
          <cell r="L795" t="str">
            <v>SF</v>
          </cell>
          <cell r="M795">
            <v>66</v>
          </cell>
          <cell r="N795">
            <v>180</v>
          </cell>
          <cell r="O795">
            <v>42</v>
          </cell>
          <cell r="P795">
            <v>3</v>
          </cell>
          <cell r="Q795">
            <v>16</v>
          </cell>
          <cell r="R795">
            <v>22</v>
          </cell>
          <cell r="S795">
            <v>1</v>
          </cell>
          <cell r="U795">
            <v>0.23300000000000001</v>
          </cell>
          <cell r="V795">
            <v>0.33300000000000002</v>
          </cell>
          <cell r="W795">
            <v>0.30199999999999999</v>
          </cell>
          <cell r="X795">
            <v>0.63500000000000001</v>
          </cell>
        </row>
        <row r="796">
          <cell r="A796" t="str">
            <v>Nate Schierholtz</v>
          </cell>
          <cell r="G796" t="str">
            <v xml:space="preserve">OF   </v>
          </cell>
          <cell r="K796">
            <v>-5.92</v>
          </cell>
          <cell r="L796" t="str">
            <v>SF</v>
          </cell>
          <cell r="M796">
            <v>134</v>
          </cell>
          <cell r="N796">
            <v>317</v>
          </cell>
          <cell r="O796">
            <v>85</v>
          </cell>
          <cell r="P796">
            <v>7</v>
          </cell>
          <cell r="Q796">
            <v>34</v>
          </cell>
          <cell r="R796">
            <v>41</v>
          </cell>
          <cell r="S796">
            <v>6</v>
          </cell>
          <cell r="T796">
            <v>48</v>
          </cell>
          <cell r="U796">
            <v>0.26800000000000002</v>
          </cell>
          <cell r="V796">
            <v>0.41</v>
          </cell>
          <cell r="W796">
            <v>0.31</v>
          </cell>
          <cell r="X796">
            <v>0.72</v>
          </cell>
        </row>
        <row r="797">
          <cell r="A797" t="str">
            <v>Barry Zito</v>
          </cell>
          <cell r="G797" t="str">
            <v>P</v>
          </cell>
          <cell r="K797">
            <v>-10.75</v>
          </cell>
          <cell r="L797" t="str">
            <v>SF</v>
          </cell>
          <cell r="M797">
            <v>18</v>
          </cell>
          <cell r="Y797">
            <v>5</v>
          </cell>
          <cell r="Z797">
            <v>0</v>
          </cell>
          <cell r="AA797">
            <v>107</v>
          </cell>
          <cell r="AB797">
            <v>105</v>
          </cell>
          <cell r="AC797">
            <v>13</v>
          </cell>
          <cell r="AD797">
            <v>46</v>
          </cell>
          <cell r="AE797">
            <v>79</v>
          </cell>
          <cell r="AF797">
            <v>4.54</v>
          </cell>
          <cell r="AG797">
            <v>1.411</v>
          </cell>
          <cell r="AH797">
            <v>0</v>
          </cell>
          <cell r="AI797">
            <v>6</v>
          </cell>
          <cell r="AJ797">
            <v>6.6448598130841123</v>
          </cell>
        </row>
        <row r="798">
          <cell r="A798" t="str">
            <v>Eric Surkamp</v>
          </cell>
          <cell r="G798" t="str">
            <v>P</v>
          </cell>
          <cell r="K798">
            <v>-14.24</v>
          </cell>
          <cell r="L798" t="str">
            <v>SF</v>
          </cell>
          <cell r="M798">
            <v>13</v>
          </cell>
          <cell r="Y798">
            <v>5</v>
          </cell>
          <cell r="Z798">
            <v>0</v>
          </cell>
          <cell r="AA798">
            <v>75</v>
          </cell>
          <cell r="AB798">
            <v>69</v>
          </cell>
          <cell r="AC798">
            <v>5</v>
          </cell>
          <cell r="AD798">
            <v>39</v>
          </cell>
          <cell r="AE798">
            <v>68</v>
          </cell>
          <cell r="AF798">
            <v>3.96</v>
          </cell>
          <cell r="AG798">
            <v>1.44</v>
          </cell>
          <cell r="AH798">
            <v>6</v>
          </cell>
          <cell r="AI798">
            <v>0</v>
          </cell>
          <cell r="AJ798">
            <v>8.16</v>
          </cell>
        </row>
        <row r="799">
          <cell r="A799" t="str">
            <v>Guillermo Mota</v>
          </cell>
          <cell r="G799" t="str">
            <v>P</v>
          </cell>
          <cell r="K799">
            <v>-15.23</v>
          </cell>
          <cell r="L799" t="str">
            <v>SF</v>
          </cell>
          <cell r="M799">
            <v>58</v>
          </cell>
          <cell r="Y799">
            <v>2</v>
          </cell>
          <cell r="Z799">
            <v>0</v>
          </cell>
          <cell r="AA799">
            <v>62</v>
          </cell>
          <cell r="AB799">
            <v>54</v>
          </cell>
          <cell r="AC799">
            <v>7</v>
          </cell>
          <cell r="AD799">
            <v>29</v>
          </cell>
          <cell r="AE799">
            <v>51</v>
          </cell>
          <cell r="AF799">
            <v>3.63</v>
          </cell>
          <cell r="AG799">
            <v>1.339</v>
          </cell>
          <cell r="AH799">
            <v>6</v>
          </cell>
          <cell r="AI799">
            <v>0</v>
          </cell>
          <cell r="AJ799">
            <v>7.403225806451613</v>
          </cell>
        </row>
        <row r="800">
          <cell r="A800" t="str">
            <v>Ryan Theriot</v>
          </cell>
          <cell r="G800" t="str">
            <v xml:space="preserve">SS   </v>
          </cell>
          <cell r="K800">
            <v>-6.03</v>
          </cell>
          <cell r="L800" t="str">
            <v>SF</v>
          </cell>
          <cell r="M800">
            <v>121</v>
          </cell>
          <cell r="N800">
            <v>443</v>
          </cell>
          <cell r="O800">
            <v>121</v>
          </cell>
          <cell r="P800">
            <v>3</v>
          </cell>
          <cell r="Q800">
            <v>36</v>
          </cell>
          <cell r="R800">
            <v>52</v>
          </cell>
          <cell r="S800">
            <v>10</v>
          </cell>
          <cell r="T800">
            <v>56</v>
          </cell>
          <cell r="U800">
            <v>0.27300000000000002</v>
          </cell>
          <cell r="V800">
            <v>0.33900000000000002</v>
          </cell>
          <cell r="W800">
            <v>0.32400000000000001</v>
          </cell>
          <cell r="X800">
            <v>0.66300000000000003</v>
          </cell>
        </row>
        <row r="801">
          <cell r="A801" t="str">
            <v>Brandon Crawford</v>
          </cell>
          <cell r="G801" t="str">
            <v xml:space="preserve">SS   </v>
          </cell>
          <cell r="K801">
            <v>-14.03</v>
          </cell>
          <cell r="L801" t="str">
            <v>SF</v>
          </cell>
          <cell r="M801">
            <v>95</v>
          </cell>
          <cell r="N801">
            <v>319</v>
          </cell>
          <cell r="O801">
            <v>74</v>
          </cell>
          <cell r="P801">
            <v>5</v>
          </cell>
          <cell r="Q801">
            <v>31</v>
          </cell>
          <cell r="R801">
            <v>39</v>
          </cell>
          <cell r="S801">
            <v>5</v>
          </cell>
          <cell r="T801">
            <v>45</v>
          </cell>
          <cell r="U801">
            <v>0.23200000000000001</v>
          </cell>
          <cell r="V801">
            <v>0.33500000000000002</v>
          </cell>
          <cell r="W801">
            <v>0.30299999999999999</v>
          </cell>
          <cell r="X801">
            <v>0.63800000000000001</v>
          </cell>
        </row>
        <row r="802">
          <cell r="A802" t="str">
            <v>Emmanuel Burriss</v>
          </cell>
          <cell r="G802" t="str">
            <v xml:space="preserve">SS   </v>
          </cell>
          <cell r="K802">
            <v>-16.14</v>
          </cell>
          <cell r="L802" t="str">
            <v>SF</v>
          </cell>
          <cell r="M802">
            <v>58</v>
          </cell>
          <cell r="N802">
            <v>177</v>
          </cell>
          <cell r="O802">
            <v>43</v>
          </cell>
          <cell r="P802">
            <v>0</v>
          </cell>
          <cell r="Q802">
            <v>9</v>
          </cell>
          <cell r="R802">
            <v>21</v>
          </cell>
          <cell r="S802">
            <v>13</v>
          </cell>
          <cell r="U802">
            <v>0.24299999999999999</v>
          </cell>
          <cell r="V802">
            <v>0.28199999999999997</v>
          </cell>
          <cell r="W802">
            <v>0.29099999999999998</v>
          </cell>
          <cell r="X802">
            <v>0.57299999999999995</v>
          </cell>
        </row>
        <row r="803">
          <cell r="A803" t="str">
            <v>Matt Adams</v>
          </cell>
          <cell r="G803" t="str">
            <v xml:space="preserve">1B   </v>
          </cell>
          <cell r="K803">
            <v>-10.82</v>
          </cell>
          <cell r="L803" t="str">
            <v>STL</v>
          </cell>
          <cell r="M803">
            <v>39</v>
          </cell>
          <cell r="N803">
            <v>154</v>
          </cell>
          <cell r="O803">
            <v>42</v>
          </cell>
          <cell r="P803">
            <v>7</v>
          </cell>
          <cell r="Q803">
            <v>25</v>
          </cell>
          <cell r="R803">
            <v>20</v>
          </cell>
          <cell r="S803">
            <v>0</v>
          </cell>
          <cell r="U803">
            <v>0.27300000000000002</v>
          </cell>
          <cell r="V803">
            <v>0.46100000000000002</v>
          </cell>
          <cell r="W803">
            <v>0.317</v>
          </cell>
          <cell r="X803">
            <v>0.77800000000000002</v>
          </cell>
        </row>
        <row r="804">
          <cell r="A804" t="str">
            <v>Skip Schumaker</v>
          </cell>
          <cell r="G804" t="str">
            <v xml:space="preserve">2B   </v>
          </cell>
          <cell r="K804">
            <v>-7.12</v>
          </cell>
          <cell r="L804" t="str">
            <v>STL</v>
          </cell>
          <cell r="M804">
            <v>111</v>
          </cell>
          <cell r="N804">
            <v>369</v>
          </cell>
          <cell r="O804">
            <v>104</v>
          </cell>
          <cell r="P804">
            <v>3</v>
          </cell>
          <cell r="Q804">
            <v>33</v>
          </cell>
          <cell r="R804">
            <v>46</v>
          </cell>
          <cell r="S804">
            <v>2</v>
          </cell>
          <cell r="T804">
            <v>40</v>
          </cell>
          <cell r="U804">
            <v>0.28199999999999997</v>
          </cell>
          <cell r="V804">
            <v>0.36</v>
          </cell>
          <cell r="W804">
            <v>0.33700000000000002</v>
          </cell>
          <cell r="X804">
            <v>0.69700000000000006</v>
          </cell>
        </row>
        <row r="805">
          <cell r="A805" t="str">
            <v>Daniel Descalso</v>
          </cell>
          <cell r="G805" t="str">
            <v xml:space="preserve">3B   </v>
          </cell>
          <cell r="K805">
            <v>-6.72</v>
          </cell>
          <cell r="L805" t="str">
            <v>STL</v>
          </cell>
          <cell r="M805">
            <v>143</v>
          </cell>
          <cell r="N805">
            <v>376</v>
          </cell>
          <cell r="O805">
            <v>101</v>
          </cell>
          <cell r="P805">
            <v>3</v>
          </cell>
          <cell r="Q805">
            <v>40</v>
          </cell>
          <cell r="R805">
            <v>50</v>
          </cell>
          <cell r="S805">
            <v>4</v>
          </cell>
          <cell r="T805">
            <v>58</v>
          </cell>
          <cell r="U805">
            <v>0.26900000000000002</v>
          </cell>
          <cell r="V805">
            <v>0.36399999999999999</v>
          </cell>
          <cell r="W805">
            <v>0.33700000000000002</v>
          </cell>
          <cell r="X805">
            <v>0.70100000000000007</v>
          </cell>
        </row>
        <row r="806">
          <cell r="A806" t="str">
            <v>Zach Cox</v>
          </cell>
          <cell r="G806" t="str">
            <v xml:space="preserve">3B   </v>
          </cell>
          <cell r="K806">
            <v>-16.489999999999998</v>
          </cell>
          <cell r="L806" t="str">
            <v>STL</v>
          </cell>
          <cell r="M806">
            <v>23</v>
          </cell>
          <cell r="N806">
            <v>86</v>
          </cell>
          <cell r="O806">
            <v>24</v>
          </cell>
          <cell r="P806">
            <v>2</v>
          </cell>
          <cell r="Q806">
            <v>10</v>
          </cell>
          <cell r="R806">
            <v>11</v>
          </cell>
          <cell r="S806">
            <v>0</v>
          </cell>
          <cell r="U806">
            <v>0.27900000000000003</v>
          </cell>
          <cell r="V806">
            <v>0.38400000000000001</v>
          </cell>
          <cell r="W806">
            <v>0.32600000000000001</v>
          </cell>
          <cell r="X806">
            <v>0.71</v>
          </cell>
        </row>
        <row r="807">
          <cell r="A807" t="str">
            <v>Tony Cruz</v>
          </cell>
          <cell r="G807" t="str">
            <v xml:space="preserve">C    </v>
          </cell>
          <cell r="K807">
            <v>-15.52</v>
          </cell>
          <cell r="L807" t="str">
            <v>STL</v>
          </cell>
          <cell r="M807">
            <v>45</v>
          </cell>
          <cell r="N807">
            <v>123</v>
          </cell>
          <cell r="O807">
            <v>33</v>
          </cell>
          <cell r="P807">
            <v>2</v>
          </cell>
          <cell r="Q807">
            <v>16</v>
          </cell>
          <cell r="R807">
            <v>15</v>
          </cell>
          <cell r="S807">
            <v>0</v>
          </cell>
          <cell r="T807">
            <v>24</v>
          </cell>
          <cell r="U807">
            <v>0.26800000000000002</v>
          </cell>
          <cell r="V807">
            <v>0.38200000000000001</v>
          </cell>
          <cell r="W807">
            <v>0.33600000000000002</v>
          </cell>
          <cell r="X807">
            <v>0.71799999999999997</v>
          </cell>
        </row>
        <row r="808">
          <cell r="A808" t="str">
            <v>Adron Chambers</v>
          </cell>
          <cell r="G808" t="str">
            <v xml:space="preserve">OF   </v>
          </cell>
          <cell r="K808">
            <v>-13.42</v>
          </cell>
          <cell r="L808" t="str">
            <v>STL</v>
          </cell>
          <cell r="M808">
            <v>49</v>
          </cell>
          <cell r="N808">
            <v>129</v>
          </cell>
          <cell r="O808">
            <v>35</v>
          </cell>
          <cell r="P808">
            <v>2</v>
          </cell>
          <cell r="Q808">
            <v>13</v>
          </cell>
          <cell r="R808">
            <v>21</v>
          </cell>
          <cell r="S808">
            <v>5</v>
          </cell>
          <cell r="U808">
            <v>0.27100000000000002</v>
          </cell>
          <cell r="V808">
            <v>0.38</v>
          </cell>
          <cell r="W808">
            <v>0.33300000000000002</v>
          </cell>
          <cell r="X808">
            <v>0.71300000000000008</v>
          </cell>
        </row>
        <row r="809">
          <cell r="A809" t="str">
            <v>Jake Westbrook</v>
          </cell>
          <cell r="G809" t="str">
            <v>P</v>
          </cell>
          <cell r="K809">
            <v>2.23</v>
          </cell>
          <cell r="L809" t="str">
            <v>STL</v>
          </cell>
          <cell r="M809">
            <v>32</v>
          </cell>
          <cell r="Y809">
            <v>10</v>
          </cell>
          <cell r="Z809">
            <v>0</v>
          </cell>
          <cell r="AA809">
            <v>184</v>
          </cell>
          <cell r="AB809">
            <v>198</v>
          </cell>
          <cell r="AC809">
            <v>17</v>
          </cell>
          <cell r="AD809">
            <v>68</v>
          </cell>
          <cell r="AE809">
            <v>110</v>
          </cell>
          <cell r="AF809">
            <v>4.45</v>
          </cell>
          <cell r="AG809">
            <v>1.446</v>
          </cell>
          <cell r="AH809">
            <v>0</v>
          </cell>
          <cell r="AI809">
            <v>13</v>
          </cell>
          <cell r="AJ809">
            <v>5.3804347826086953</v>
          </cell>
        </row>
        <row r="810">
          <cell r="A810" t="str">
            <v>Kyle Lohse</v>
          </cell>
          <cell r="G810" t="str">
            <v>P</v>
          </cell>
          <cell r="K810">
            <v>1.62</v>
          </cell>
          <cell r="L810" t="str">
            <v>STL</v>
          </cell>
          <cell r="M810">
            <v>25</v>
          </cell>
          <cell r="Y810">
            <v>9</v>
          </cell>
          <cell r="Z810">
            <v>0</v>
          </cell>
          <cell r="AA810">
            <v>144</v>
          </cell>
          <cell r="AB810">
            <v>153</v>
          </cell>
          <cell r="AC810">
            <v>14</v>
          </cell>
          <cell r="AD810">
            <v>39</v>
          </cell>
          <cell r="AE810">
            <v>86</v>
          </cell>
          <cell r="AF810">
            <v>4.25</v>
          </cell>
          <cell r="AG810">
            <v>1.333</v>
          </cell>
          <cell r="AH810">
            <v>0</v>
          </cell>
          <cell r="AI810">
            <v>13</v>
          </cell>
          <cell r="AJ810">
            <v>5.375</v>
          </cell>
        </row>
        <row r="811">
          <cell r="A811" t="str">
            <v>Marc Rzepczynski</v>
          </cell>
          <cell r="G811" t="str">
            <v>P</v>
          </cell>
          <cell r="K811">
            <v>-9.83</v>
          </cell>
          <cell r="L811" t="str">
            <v>STL</v>
          </cell>
          <cell r="M811">
            <v>63</v>
          </cell>
          <cell r="Y811">
            <v>3</v>
          </cell>
          <cell r="Z811">
            <v>1</v>
          </cell>
          <cell r="AA811">
            <v>48</v>
          </cell>
          <cell r="AB811">
            <v>37</v>
          </cell>
          <cell r="AC811">
            <v>3</v>
          </cell>
          <cell r="AD811">
            <v>21</v>
          </cell>
          <cell r="AE811">
            <v>55</v>
          </cell>
          <cell r="AF811">
            <v>2.81</v>
          </cell>
          <cell r="AG811">
            <v>1.208</v>
          </cell>
          <cell r="AH811">
            <v>10</v>
          </cell>
          <cell r="AI811">
            <v>0</v>
          </cell>
          <cell r="AJ811">
            <v>10.3125</v>
          </cell>
        </row>
        <row r="812">
          <cell r="A812" t="str">
            <v>Tyler Greene</v>
          </cell>
          <cell r="G812" t="str">
            <v xml:space="preserve">SS   </v>
          </cell>
          <cell r="K812">
            <v>-7.6</v>
          </cell>
          <cell r="L812" t="str">
            <v>STL</v>
          </cell>
          <cell r="M812">
            <v>76</v>
          </cell>
          <cell r="N812">
            <v>203</v>
          </cell>
          <cell r="O812">
            <v>52</v>
          </cell>
          <cell r="P812">
            <v>5</v>
          </cell>
          <cell r="Q812">
            <v>23</v>
          </cell>
          <cell r="R812">
            <v>37</v>
          </cell>
          <cell r="S812">
            <v>12</v>
          </cell>
          <cell r="T812">
            <v>42</v>
          </cell>
          <cell r="U812">
            <v>0.25600000000000001</v>
          </cell>
          <cell r="V812">
            <v>0.39400000000000002</v>
          </cell>
          <cell r="W812">
            <v>0.33900000000000002</v>
          </cell>
          <cell r="X812">
            <v>0.7330000000000001</v>
          </cell>
        </row>
        <row r="813">
          <cell r="A813" t="str">
            <v>Sean Rodriguez</v>
          </cell>
          <cell r="G813" t="str">
            <v xml:space="preserve">2B   </v>
          </cell>
          <cell r="K813">
            <v>-0.76</v>
          </cell>
          <cell r="L813" t="str">
            <v>TB</v>
          </cell>
          <cell r="M813">
            <v>133</v>
          </cell>
          <cell r="N813">
            <v>395</v>
          </cell>
          <cell r="O813">
            <v>96</v>
          </cell>
          <cell r="P813">
            <v>13</v>
          </cell>
          <cell r="Q813">
            <v>51</v>
          </cell>
          <cell r="R813">
            <v>59</v>
          </cell>
          <cell r="S813">
            <v>12</v>
          </cell>
          <cell r="T813">
            <v>92</v>
          </cell>
          <cell r="U813">
            <v>0.24299999999999999</v>
          </cell>
          <cell r="V813">
            <v>0.41499999999999998</v>
          </cell>
          <cell r="W813">
            <v>0.317</v>
          </cell>
          <cell r="X813">
            <v>0.73199999999999998</v>
          </cell>
        </row>
        <row r="814">
          <cell r="A814" t="str">
            <v>Jeff Keppinger</v>
          </cell>
          <cell r="G814" t="str">
            <v xml:space="preserve">2B   </v>
          </cell>
          <cell r="K814">
            <v>-5.0599999999999996</v>
          </cell>
          <cell r="L814" t="str">
            <v>TB</v>
          </cell>
          <cell r="M814">
            <v>113</v>
          </cell>
          <cell r="N814">
            <v>412</v>
          </cell>
          <cell r="O814">
            <v>115</v>
          </cell>
          <cell r="P814">
            <v>6</v>
          </cell>
          <cell r="Q814">
            <v>42</v>
          </cell>
          <cell r="R814">
            <v>46</v>
          </cell>
          <cell r="S814">
            <v>1</v>
          </cell>
          <cell r="T814">
            <v>19</v>
          </cell>
          <cell r="U814">
            <v>0.27900000000000003</v>
          </cell>
          <cell r="V814">
            <v>0.38600000000000001</v>
          </cell>
          <cell r="W814">
            <v>0.33100000000000002</v>
          </cell>
          <cell r="X814">
            <v>0.71700000000000008</v>
          </cell>
        </row>
        <row r="815">
          <cell r="A815" t="str">
            <v>Elliot Johnson</v>
          </cell>
          <cell r="G815" t="str">
            <v xml:space="preserve">2B   </v>
          </cell>
          <cell r="K815">
            <v>-9.44</v>
          </cell>
          <cell r="L815" t="str">
            <v>TB</v>
          </cell>
          <cell r="M815">
            <v>64</v>
          </cell>
          <cell r="N815">
            <v>190</v>
          </cell>
          <cell r="O815">
            <v>48</v>
          </cell>
          <cell r="P815">
            <v>6</v>
          </cell>
          <cell r="Q815">
            <v>24</v>
          </cell>
          <cell r="R815">
            <v>27</v>
          </cell>
          <cell r="S815">
            <v>9</v>
          </cell>
          <cell r="T815">
            <v>59</v>
          </cell>
          <cell r="U815">
            <v>0.253</v>
          </cell>
          <cell r="V815">
            <v>0.42599999999999999</v>
          </cell>
          <cell r="W815">
            <v>0.313</v>
          </cell>
          <cell r="X815">
            <v>0.73899999999999999</v>
          </cell>
        </row>
        <row r="816">
          <cell r="A816" t="str">
            <v>Jose Molina</v>
          </cell>
          <cell r="G816" t="str">
            <v xml:space="preserve">C    </v>
          </cell>
          <cell r="K816">
            <v>-13.89</v>
          </cell>
          <cell r="L816" t="str">
            <v>TB</v>
          </cell>
          <cell r="M816">
            <v>83</v>
          </cell>
          <cell r="N816">
            <v>246</v>
          </cell>
          <cell r="O816">
            <v>64</v>
          </cell>
          <cell r="P816">
            <v>5</v>
          </cell>
          <cell r="Q816">
            <v>20</v>
          </cell>
          <cell r="R816">
            <v>24</v>
          </cell>
          <cell r="S816">
            <v>1</v>
          </cell>
          <cell r="T816">
            <v>61</v>
          </cell>
          <cell r="U816">
            <v>0.26</v>
          </cell>
          <cell r="V816">
            <v>0.37</v>
          </cell>
          <cell r="W816">
            <v>0.316</v>
          </cell>
          <cell r="X816">
            <v>0.68599999999999994</v>
          </cell>
        </row>
        <row r="817">
          <cell r="A817" t="str">
            <v>Jose Lobaton</v>
          </cell>
          <cell r="G817" t="str">
            <v xml:space="preserve">C    </v>
          </cell>
          <cell r="K817">
            <v>-14.89</v>
          </cell>
          <cell r="L817" t="str">
            <v>TB</v>
          </cell>
          <cell r="M817">
            <v>55</v>
          </cell>
          <cell r="N817">
            <v>186</v>
          </cell>
          <cell r="O817">
            <v>47</v>
          </cell>
          <cell r="P817">
            <v>5</v>
          </cell>
          <cell r="Q817">
            <v>20</v>
          </cell>
          <cell r="R817">
            <v>17</v>
          </cell>
          <cell r="S817">
            <v>0</v>
          </cell>
          <cell r="T817">
            <v>28</v>
          </cell>
          <cell r="U817">
            <v>0.253</v>
          </cell>
          <cell r="V817">
            <v>0.376</v>
          </cell>
          <cell r="W817">
            <v>0.33800000000000002</v>
          </cell>
          <cell r="X817">
            <v>0.71399999999999997</v>
          </cell>
        </row>
        <row r="818">
          <cell r="A818" t="str">
            <v>Chris Carter</v>
          </cell>
          <cell r="C818" t="str">
            <v>RK</v>
          </cell>
          <cell r="G818" t="str">
            <v>OF</v>
          </cell>
          <cell r="L818" t="str">
            <v>TB</v>
          </cell>
          <cell r="T818">
            <v>141</v>
          </cell>
        </row>
        <row r="819">
          <cell r="A819" t="str">
            <v>Luke Scott</v>
          </cell>
          <cell r="G819" t="str">
            <v xml:space="preserve">OF   </v>
          </cell>
          <cell r="K819">
            <v>4.05</v>
          </cell>
          <cell r="L819" t="str">
            <v>TB</v>
          </cell>
          <cell r="M819">
            <v>116</v>
          </cell>
          <cell r="N819">
            <v>394</v>
          </cell>
          <cell r="O819">
            <v>102</v>
          </cell>
          <cell r="P819">
            <v>21</v>
          </cell>
          <cell r="Q819">
            <v>57</v>
          </cell>
          <cell r="R819">
            <v>55</v>
          </cell>
          <cell r="S819">
            <v>0</v>
          </cell>
          <cell r="T819">
            <v>99</v>
          </cell>
          <cell r="U819">
            <v>0.25900000000000001</v>
          </cell>
          <cell r="V819">
            <v>0.48199999999999998</v>
          </cell>
          <cell r="W819">
            <v>0.34300000000000003</v>
          </cell>
          <cell r="X819">
            <v>0.82499999999999996</v>
          </cell>
        </row>
        <row r="820">
          <cell r="A820" t="str">
            <v>Brandon Guyer</v>
          </cell>
          <cell r="G820" t="str">
            <v xml:space="preserve">OF   </v>
          </cell>
          <cell r="K820">
            <v>-5.12</v>
          </cell>
          <cell r="L820" t="str">
            <v>TB</v>
          </cell>
          <cell r="M820">
            <v>78</v>
          </cell>
          <cell r="N820">
            <v>267</v>
          </cell>
          <cell r="O820">
            <v>73</v>
          </cell>
          <cell r="P820">
            <v>6</v>
          </cell>
          <cell r="Q820">
            <v>28</v>
          </cell>
          <cell r="R820">
            <v>39</v>
          </cell>
          <cell r="S820">
            <v>10</v>
          </cell>
          <cell r="T820">
            <v>79</v>
          </cell>
          <cell r="U820">
            <v>0.27300000000000002</v>
          </cell>
          <cell r="V820">
            <v>0.434</v>
          </cell>
          <cell r="W820">
            <v>0.313</v>
          </cell>
          <cell r="X820">
            <v>0.747</v>
          </cell>
        </row>
        <row r="821">
          <cell r="A821" t="str">
            <v>Sam Fuld</v>
          </cell>
          <cell r="G821" t="str">
            <v xml:space="preserve">OF   </v>
          </cell>
          <cell r="K821">
            <v>-10.23</v>
          </cell>
          <cell r="L821" t="str">
            <v>TB</v>
          </cell>
          <cell r="M821">
            <v>82</v>
          </cell>
          <cell r="N821">
            <v>293</v>
          </cell>
          <cell r="O821">
            <v>75</v>
          </cell>
          <cell r="P821">
            <v>2</v>
          </cell>
          <cell r="Q821">
            <v>18</v>
          </cell>
          <cell r="R821">
            <v>35</v>
          </cell>
          <cell r="S821">
            <v>14</v>
          </cell>
          <cell r="T821">
            <v>29</v>
          </cell>
          <cell r="U821">
            <v>0.25600000000000001</v>
          </cell>
          <cell r="V821">
            <v>0.36899999999999999</v>
          </cell>
          <cell r="W821">
            <v>0.32700000000000001</v>
          </cell>
          <cell r="X821">
            <v>0.69599999999999995</v>
          </cell>
        </row>
        <row r="822">
          <cell r="A822" t="str">
            <v>Alex Cobb</v>
          </cell>
          <cell r="G822" t="str">
            <v>P</v>
          </cell>
          <cell r="K822">
            <v>-9.39</v>
          </cell>
          <cell r="L822" t="str">
            <v>TB</v>
          </cell>
          <cell r="M822">
            <v>10</v>
          </cell>
          <cell r="Y822">
            <v>4</v>
          </cell>
          <cell r="Z822">
            <v>0</v>
          </cell>
          <cell r="AA822">
            <v>59</v>
          </cell>
          <cell r="AB822">
            <v>55</v>
          </cell>
          <cell r="AC822">
            <v>4</v>
          </cell>
          <cell r="AD822">
            <v>19</v>
          </cell>
          <cell r="AE822">
            <v>52</v>
          </cell>
          <cell r="AF822">
            <v>2.9</v>
          </cell>
          <cell r="AG822">
            <v>1.254</v>
          </cell>
          <cell r="AH822">
            <v>0</v>
          </cell>
          <cell r="AI822">
            <v>5</v>
          </cell>
          <cell r="AJ822">
            <v>7.9322033898305087</v>
          </cell>
        </row>
        <row r="823">
          <cell r="A823" t="str">
            <v>Brandon Gomes</v>
          </cell>
          <cell r="G823" t="str">
            <v>P</v>
          </cell>
          <cell r="K823">
            <v>-10.15</v>
          </cell>
          <cell r="L823" t="str">
            <v>TB</v>
          </cell>
          <cell r="M823">
            <v>48</v>
          </cell>
          <cell r="Y823">
            <v>3</v>
          </cell>
          <cell r="Z823">
            <v>0</v>
          </cell>
          <cell r="AA823">
            <v>52</v>
          </cell>
          <cell r="AB823">
            <v>43</v>
          </cell>
          <cell r="AC823">
            <v>3</v>
          </cell>
          <cell r="AD823">
            <v>20</v>
          </cell>
          <cell r="AE823">
            <v>57</v>
          </cell>
          <cell r="AF823">
            <v>2.42</v>
          </cell>
          <cell r="AG823">
            <v>1.212</v>
          </cell>
          <cell r="AH823">
            <v>8</v>
          </cell>
          <cell r="AI823">
            <v>0</v>
          </cell>
          <cell r="AJ823">
            <v>9.8653846153846168</v>
          </cell>
        </row>
        <row r="824">
          <cell r="A824" t="str">
            <v>Burke Badenhop</v>
          </cell>
          <cell r="G824" t="str">
            <v>P</v>
          </cell>
          <cell r="K824">
            <v>-22.11</v>
          </cell>
          <cell r="L824" t="str">
            <v>TB</v>
          </cell>
          <cell r="M824">
            <v>44</v>
          </cell>
          <cell r="Y824">
            <v>1</v>
          </cell>
          <cell r="Z824">
            <v>0</v>
          </cell>
          <cell r="AA824">
            <v>49</v>
          </cell>
          <cell r="AB824">
            <v>52</v>
          </cell>
          <cell r="AC824">
            <v>5</v>
          </cell>
          <cell r="AD824">
            <v>26</v>
          </cell>
          <cell r="AE824">
            <v>44</v>
          </cell>
          <cell r="AF824">
            <v>4.59</v>
          </cell>
          <cell r="AG824">
            <v>1.5920000000000001</v>
          </cell>
          <cell r="AH824">
            <v>1</v>
          </cell>
          <cell r="AI824">
            <v>0</v>
          </cell>
          <cell r="AJ824">
            <v>8.0816326530612237</v>
          </cell>
        </row>
        <row r="825">
          <cell r="A825" t="str">
            <v>Reid Brignac</v>
          </cell>
          <cell r="G825" t="str">
            <v xml:space="preserve">SS   </v>
          </cell>
          <cell r="K825">
            <v>-16.03</v>
          </cell>
          <cell r="L825" t="str">
            <v>TB</v>
          </cell>
          <cell r="M825">
            <v>90</v>
          </cell>
          <cell r="N825">
            <v>264</v>
          </cell>
          <cell r="O825">
            <v>63</v>
          </cell>
          <cell r="P825">
            <v>4</v>
          </cell>
          <cell r="Q825">
            <v>26</v>
          </cell>
          <cell r="R825">
            <v>28</v>
          </cell>
          <cell r="S825">
            <v>3</v>
          </cell>
          <cell r="T825">
            <v>48</v>
          </cell>
          <cell r="U825">
            <v>0.23899999999999999</v>
          </cell>
          <cell r="V825">
            <v>0.33300000000000002</v>
          </cell>
          <cell r="W825">
            <v>0.28100000000000003</v>
          </cell>
          <cell r="X825">
            <v>0.6140000000000001</v>
          </cell>
        </row>
        <row r="826">
          <cell r="A826" t="str">
            <v>Tim Beckham</v>
          </cell>
          <cell r="G826" t="str">
            <v xml:space="preserve">SS   </v>
          </cell>
          <cell r="K826">
            <v>-16.579999999999998</v>
          </cell>
          <cell r="L826" t="str">
            <v>TB</v>
          </cell>
          <cell r="M826">
            <v>42</v>
          </cell>
          <cell r="N826">
            <v>165</v>
          </cell>
          <cell r="O826">
            <v>39</v>
          </cell>
          <cell r="P826">
            <v>1</v>
          </cell>
          <cell r="Q826">
            <v>17</v>
          </cell>
          <cell r="R826">
            <v>22</v>
          </cell>
          <cell r="S826">
            <v>5</v>
          </cell>
          <cell r="U826">
            <v>0.23599999999999999</v>
          </cell>
          <cell r="V826">
            <v>0.32100000000000001</v>
          </cell>
          <cell r="W826">
            <v>0.29599999999999999</v>
          </cell>
          <cell r="X826">
            <v>0.61699999999999999</v>
          </cell>
        </row>
        <row r="827">
          <cell r="A827" t="str">
            <v>Yorvit Torrealba</v>
          </cell>
          <cell r="G827" t="str">
            <v xml:space="preserve">C    </v>
          </cell>
          <cell r="K827">
            <v>-7.58</v>
          </cell>
          <cell r="L827" t="str">
            <v>TEX</v>
          </cell>
          <cell r="M827">
            <v>99</v>
          </cell>
          <cell r="N827">
            <v>342</v>
          </cell>
          <cell r="O827">
            <v>94</v>
          </cell>
          <cell r="P827">
            <v>6</v>
          </cell>
          <cell r="Q827">
            <v>36</v>
          </cell>
          <cell r="R827">
            <v>35</v>
          </cell>
          <cell r="S827">
            <v>2</v>
          </cell>
          <cell r="T827">
            <v>53</v>
          </cell>
          <cell r="U827">
            <v>0.27500000000000002</v>
          </cell>
          <cell r="V827">
            <v>0.39200000000000002</v>
          </cell>
          <cell r="W827">
            <v>0.32800000000000001</v>
          </cell>
          <cell r="X827">
            <v>0.72</v>
          </cell>
        </row>
        <row r="828">
          <cell r="A828" t="str">
            <v>David Murphy</v>
          </cell>
          <cell r="G828" t="str">
            <v xml:space="preserve">OF   </v>
          </cell>
          <cell r="K828">
            <v>4.79</v>
          </cell>
          <cell r="L828" t="str">
            <v>TEX</v>
          </cell>
          <cell r="M828">
            <v>127</v>
          </cell>
          <cell r="N828">
            <v>414</v>
          </cell>
          <cell r="O828">
            <v>116</v>
          </cell>
          <cell r="P828">
            <v>12</v>
          </cell>
          <cell r="Q828">
            <v>54</v>
          </cell>
          <cell r="R828">
            <v>51</v>
          </cell>
          <cell r="S828">
            <v>12</v>
          </cell>
          <cell r="T828">
            <v>64</v>
          </cell>
          <cell r="U828">
            <v>0.28000000000000003</v>
          </cell>
          <cell r="V828">
            <v>0.42499999999999999</v>
          </cell>
          <cell r="W828">
            <v>0.34300000000000003</v>
          </cell>
          <cell r="X828">
            <v>0.76800000000000002</v>
          </cell>
        </row>
        <row r="829">
          <cell r="A829" t="str">
            <v>Craig Gentry</v>
          </cell>
          <cell r="G829" t="str">
            <v xml:space="preserve">OF   </v>
          </cell>
          <cell r="K829">
            <v>-6.36</v>
          </cell>
          <cell r="L829" t="str">
            <v>TEX</v>
          </cell>
          <cell r="M829">
            <v>83</v>
          </cell>
          <cell r="N829">
            <v>209</v>
          </cell>
          <cell r="O829">
            <v>57</v>
          </cell>
          <cell r="P829">
            <v>2</v>
          </cell>
          <cell r="Q829">
            <v>22</v>
          </cell>
          <cell r="R829">
            <v>38</v>
          </cell>
          <cell r="S829">
            <v>18</v>
          </cell>
          <cell r="T829">
            <v>39</v>
          </cell>
          <cell r="U829">
            <v>0.27300000000000002</v>
          </cell>
          <cell r="V829">
            <v>0.35399999999999998</v>
          </cell>
          <cell r="W829">
            <v>0.32800000000000001</v>
          </cell>
          <cell r="X829">
            <v>0.68199999999999994</v>
          </cell>
        </row>
        <row r="830">
          <cell r="A830" t="str">
            <v>Julio Borbon</v>
          </cell>
          <cell r="G830" t="str">
            <v xml:space="preserve">OF   </v>
          </cell>
          <cell r="K830">
            <v>-8.81</v>
          </cell>
          <cell r="L830" t="str">
            <v>TEX</v>
          </cell>
          <cell r="M830">
            <v>69</v>
          </cell>
          <cell r="N830">
            <v>217</v>
          </cell>
          <cell r="O830">
            <v>60</v>
          </cell>
          <cell r="P830">
            <v>3</v>
          </cell>
          <cell r="Q830">
            <v>23</v>
          </cell>
          <cell r="R830">
            <v>30</v>
          </cell>
          <cell r="S830">
            <v>11</v>
          </cell>
          <cell r="U830">
            <v>0.27600000000000002</v>
          </cell>
          <cell r="V830">
            <v>0.378</v>
          </cell>
          <cell r="W830">
            <v>0.316</v>
          </cell>
          <cell r="X830">
            <v>0.69399999999999995</v>
          </cell>
        </row>
        <row r="831">
          <cell r="A831" t="str">
            <v>Conor Jackson</v>
          </cell>
          <cell r="G831" t="str">
            <v xml:space="preserve">OF   </v>
          </cell>
          <cell r="K831">
            <v>-10.199999999999999</v>
          </cell>
          <cell r="L831" t="str">
            <v>TEX</v>
          </cell>
          <cell r="M831">
            <v>106</v>
          </cell>
          <cell r="N831">
            <v>352</v>
          </cell>
          <cell r="O831">
            <v>89</v>
          </cell>
          <cell r="P831">
            <v>5</v>
          </cell>
          <cell r="Q831">
            <v>41</v>
          </cell>
          <cell r="R831">
            <v>40</v>
          </cell>
          <cell r="S831">
            <v>3</v>
          </cell>
          <cell r="T831">
            <v>53</v>
          </cell>
          <cell r="U831">
            <v>0.253</v>
          </cell>
          <cell r="V831">
            <v>0.34899999999999998</v>
          </cell>
          <cell r="W831">
            <v>0.33200000000000002</v>
          </cell>
          <cell r="X831">
            <v>0.68100000000000005</v>
          </cell>
        </row>
        <row r="832">
          <cell r="A832" t="str">
            <v>Scott Feldman</v>
          </cell>
          <cell r="G832" t="str">
            <v>P</v>
          </cell>
          <cell r="K832">
            <v>-16.18</v>
          </cell>
          <cell r="L832" t="str">
            <v>TEX</v>
          </cell>
          <cell r="M832">
            <v>39</v>
          </cell>
          <cell r="Y832">
            <v>5</v>
          </cell>
          <cell r="Z832">
            <v>0</v>
          </cell>
          <cell r="AA832">
            <v>72</v>
          </cell>
          <cell r="AB832">
            <v>63</v>
          </cell>
          <cell r="AC832">
            <v>8</v>
          </cell>
          <cell r="AD832">
            <v>35</v>
          </cell>
          <cell r="AE832">
            <v>55</v>
          </cell>
          <cell r="AF832">
            <v>4.38</v>
          </cell>
          <cell r="AG832">
            <v>1.361</v>
          </cell>
          <cell r="AH832">
            <v>3</v>
          </cell>
          <cell r="AI832">
            <v>2</v>
          </cell>
          <cell r="AJ832">
            <v>6.875</v>
          </cell>
        </row>
        <row r="833">
          <cell r="A833" t="str">
            <v>David Cooper</v>
          </cell>
          <cell r="G833" t="str">
            <v xml:space="preserve">1B   </v>
          </cell>
          <cell r="K833">
            <v>-15.76</v>
          </cell>
          <cell r="L833" t="str">
            <v>TOR</v>
          </cell>
          <cell r="M833">
            <v>46</v>
          </cell>
          <cell r="N833">
            <v>165</v>
          </cell>
          <cell r="O833">
            <v>39</v>
          </cell>
          <cell r="P833">
            <v>4</v>
          </cell>
          <cell r="Q833">
            <v>23</v>
          </cell>
          <cell r="R833">
            <v>19</v>
          </cell>
          <cell r="S833">
            <v>0</v>
          </cell>
          <cell r="U833">
            <v>0.23599999999999999</v>
          </cell>
          <cell r="V833">
            <v>0.376</v>
          </cell>
          <cell r="W833">
            <v>0.308</v>
          </cell>
          <cell r="X833">
            <v>0.68399999999999994</v>
          </cell>
        </row>
        <row r="834">
          <cell r="A834" t="str">
            <v>Luis Valbuena</v>
          </cell>
          <cell r="G834" t="str">
            <v xml:space="preserve">2B   </v>
          </cell>
          <cell r="K834">
            <v>-18.47</v>
          </cell>
          <cell r="L834" t="str">
            <v>TOR</v>
          </cell>
          <cell r="M834">
            <v>56</v>
          </cell>
          <cell r="N834">
            <v>174</v>
          </cell>
          <cell r="O834">
            <v>38</v>
          </cell>
          <cell r="P834">
            <v>4</v>
          </cell>
          <cell r="Q834">
            <v>14</v>
          </cell>
          <cell r="R834">
            <v>18</v>
          </cell>
          <cell r="S834">
            <v>2</v>
          </cell>
          <cell r="T834">
            <v>32</v>
          </cell>
          <cell r="U834">
            <v>0.218</v>
          </cell>
          <cell r="V834">
            <v>0.35099999999999998</v>
          </cell>
          <cell r="W834">
            <v>0.27900000000000003</v>
          </cell>
          <cell r="X834">
            <v>0.63</v>
          </cell>
        </row>
        <row r="835">
          <cell r="A835" t="str">
            <v>Jeff Mathis</v>
          </cell>
          <cell r="G835" t="str">
            <v xml:space="preserve">C    </v>
          </cell>
          <cell r="K835">
            <v>-22.33</v>
          </cell>
          <cell r="L835" t="str">
            <v>TOR</v>
          </cell>
          <cell r="M835">
            <v>58</v>
          </cell>
          <cell r="N835">
            <v>162</v>
          </cell>
          <cell r="O835">
            <v>30</v>
          </cell>
          <cell r="P835">
            <v>3</v>
          </cell>
          <cell r="Q835">
            <v>15</v>
          </cell>
          <cell r="R835">
            <v>14</v>
          </cell>
          <cell r="S835">
            <v>2</v>
          </cell>
          <cell r="T835">
            <v>53</v>
          </cell>
          <cell r="U835">
            <v>0.185</v>
          </cell>
          <cell r="V835">
            <v>0.29599999999999999</v>
          </cell>
          <cell r="W835">
            <v>0.24199999999999999</v>
          </cell>
          <cell r="X835">
            <v>0.53800000000000003</v>
          </cell>
        </row>
        <row r="836">
          <cell r="A836" t="str">
            <v>Eric Thames</v>
          </cell>
          <cell r="G836" t="str">
            <v xml:space="preserve">OF   </v>
          </cell>
          <cell r="K836">
            <v>7.54</v>
          </cell>
          <cell r="L836" t="str">
            <v>TOR</v>
          </cell>
          <cell r="M836">
            <v>99</v>
          </cell>
          <cell r="N836">
            <v>378</v>
          </cell>
          <cell r="O836">
            <v>107</v>
          </cell>
          <cell r="P836">
            <v>14</v>
          </cell>
          <cell r="Q836">
            <v>57</v>
          </cell>
          <cell r="R836">
            <v>65</v>
          </cell>
          <cell r="S836">
            <v>4</v>
          </cell>
          <cell r="T836">
            <v>95</v>
          </cell>
          <cell r="U836">
            <v>0.28299999999999997</v>
          </cell>
          <cell r="V836">
            <v>0.495</v>
          </cell>
          <cell r="W836">
            <v>0.33900000000000002</v>
          </cell>
          <cell r="X836">
            <v>0.83400000000000007</v>
          </cell>
        </row>
        <row r="837">
          <cell r="A837" t="str">
            <v>Travis Snider</v>
          </cell>
          <cell r="C837" t="str">
            <v>Kept</v>
          </cell>
          <cell r="G837" t="str">
            <v xml:space="preserve">OF   </v>
          </cell>
          <cell r="K837">
            <v>3.14</v>
          </cell>
          <cell r="L837" t="str">
            <v>TOR</v>
          </cell>
          <cell r="M837">
            <v>118</v>
          </cell>
          <cell r="N837">
            <v>433</v>
          </cell>
          <cell r="O837">
            <v>110</v>
          </cell>
          <cell r="P837">
            <v>14</v>
          </cell>
          <cell r="Q837">
            <v>61</v>
          </cell>
          <cell r="R837">
            <v>59</v>
          </cell>
          <cell r="S837">
            <v>14</v>
          </cell>
          <cell r="T837">
            <v>69</v>
          </cell>
          <cell r="U837">
            <v>0.254</v>
          </cell>
          <cell r="V837">
            <v>0.42699999999999999</v>
          </cell>
          <cell r="W837">
            <v>0.30499999999999999</v>
          </cell>
          <cell r="X837">
            <v>0.73199999999999998</v>
          </cell>
        </row>
        <row r="838">
          <cell r="A838" t="str">
            <v>Ben Francisco</v>
          </cell>
          <cell r="G838" t="str">
            <v xml:space="preserve">OF   </v>
          </cell>
          <cell r="K838">
            <v>-9.51</v>
          </cell>
          <cell r="L838" t="str">
            <v>TOR</v>
          </cell>
          <cell r="M838">
            <v>93</v>
          </cell>
          <cell r="N838">
            <v>233</v>
          </cell>
          <cell r="O838">
            <v>59</v>
          </cell>
          <cell r="P838">
            <v>7</v>
          </cell>
          <cell r="Q838">
            <v>31</v>
          </cell>
          <cell r="R838">
            <v>27</v>
          </cell>
          <cell r="S838">
            <v>6</v>
          </cell>
          <cell r="T838">
            <v>46</v>
          </cell>
          <cell r="U838">
            <v>0.253</v>
          </cell>
          <cell r="V838">
            <v>0.39900000000000002</v>
          </cell>
          <cell r="W838">
            <v>0.32600000000000001</v>
          </cell>
          <cell r="X838">
            <v>0.72500000000000009</v>
          </cell>
        </row>
        <row r="839">
          <cell r="A839" t="str">
            <v>Brett Cecil</v>
          </cell>
          <cell r="G839" t="str">
            <v>P</v>
          </cell>
          <cell r="K839">
            <v>1.63</v>
          </cell>
          <cell r="L839" t="str">
            <v>TOR</v>
          </cell>
          <cell r="M839">
            <v>25</v>
          </cell>
          <cell r="Y839">
            <v>8</v>
          </cell>
          <cell r="Z839">
            <v>0</v>
          </cell>
          <cell r="AA839">
            <v>135</v>
          </cell>
          <cell r="AB839">
            <v>139</v>
          </cell>
          <cell r="AC839">
            <v>20</v>
          </cell>
          <cell r="AD839">
            <v>45</v>
          </cell>
          <cell r="AE839">
            <v>94</v>
          </cell>
          <cell r="AF839">
            <v>4.5999999999999996</v>
          </cell>
          <cell r="AG839">
            <v>1.363</v>
          </cell>
          <cell r="AH839">
            <v>2</v>
          </cell>
          <cell r="AI839">
            <v>13</v>
          </cell>
          <cell r="AJ839">
            <v>6.2666666666666666</v>
          </cell>
        </row>
        <row r="840">
          <cell r="A840" t="str">
            <v>Dustin McGowan</v>
          </cell>
          <cell r="G840" t="str">
            <v>P</v>
          </cell>
          <cell r="K840">
            <v>-7.92</v>
          </cell>
          <cell r="L840" t="str">
            <v>TOR</v>
          </cell>
          <cell r="M840">
            <v>15</v>
          </cell>
          <cell r="Y840">
            <v>4</v>
          </cell>
          <cell r="Z840">
            <v>0</v>
          </cell>
          <cell r="AA840">
            <v>82</v>
          </cell>
          <cell r="AB840">
            <v>78</v>
          </cell>
          <cell r="AC840">
            <v>8</v>
          </cell>
          <cell r="AD840">
            <v>32</v>
          </cell>
          <cell r="AE840">
            <v>68</v>
          </cell>
          <cell r="AF840">
            <v>4.3899999999999997</v>
          </cell>
          <cell r="AG840">
            <v>1.341</v>
          </cell>
          <cell r="AH840">
            <v>0</v>
          </cell>
          <cell r="AI840">
            <v>8</v>
          </cell>
          <cell r="AJ840">
            <v>7.463414634146341</v>
          </cell>
        </row>
        <row r="841">
          <cell r="A841" t="str">
            <v>Kyle Drabek</v>
          </cell>
          <cell r="C841" t="str">
            <v>RK</v>
          </cell>
          <cell r="G841" t="str">
            <v>P</v>
          </cell>
          <cell r="K841">
            <v>-9.11</v>
          </cell>
          <cell r="L841" t="str">
            <v>TOR</v>
          </cell>
          <cell r="M841">
            <v>21</v>
          </cell>
          <cell r="Y841">
            <v>8</v>
          </cell>
          <cell r="Z841">
            <v>0</v>
          </cell>
          <cell r="AA841">
            <v>119</v>
          </cell>
          <cell r="AB841">
            <v>125</v>
          </cell>
          <cell r="AC841">
            <v>14</v>
          </cell>
          <cell r="AD841">
            <v>69</v>
          </cell>
          <cell r="AE841">
            <v>83</v>
          </cell>
          <cell r="AF841">
            <v>5.22</v>
          </cell>
          <cell r="AG841">
            <v>1.63</v>
          </cell>
          <cell r="AH841">
            <v>0</v>
          </cell>
          <cell r="AI841">
            <v>10</v>
          </cell>
          <cell r="AJ841">
            <v>6.2773109243697478</v>
          </cell>
        </row>
        <row r="842">
          <cell r="A842" t="str">
            <v>Carlos Villanueva</v>
          </cell>
          <cell r="G842" t="str">
            <v>P</v>
          </cell>
          <cell r="K842">
            <v>-13.09</v>
          </cell>
          <cell r="L842" t="str">
            <v>TOR</v>
          </cell>
          <cell r="M842">
            <v>44</v>
          </cell>
          <cell r="Y842">
            <v>5</v>
          </cell>
          <cell r="Z842">
            <v>0</v>
          </cell>
          <cell r="AA842">
            <v>87</v>
          </cell>
          <cell r="AB842">
            <v>85</v>
          </cell>
          <cell r="AC842">
            <v>10</v>
          </cell>
          <cell r="AD842">
            <v>29</v>
          </cell>
          <cell r="AE842">
            <v>70</v>
          </cell>
          <cell r="AF842">
            <v>4.45</v>
          </cell>
          <cell r="AG842">
            <v>1.31</v>
          </cell>
          <cell r="AH842">
            <v>1</v>
          </cell>
          <cell r="AI842">
            <v>4</v>
          </cell>
          <cell r="AJ842">
            <v>7.2413793103448274</v>
          </cell>
        </row>
        <row r="843">
          <cell r="A843" t="str">
            <v>Luis Perez</v>
          </cell>
          <cell r="G843" t="str">
            <v>P</v>
          </cell>
          <cell r="K843">
            <v>-19.82</v>
          </cell>
          <cell r="L843" t="str">
            <v>TOR</v>
          </cell>
          <cell r="M843">
            <v>43</v>
          </cell>
          <cell r="Y843">
            <v>4</v>
          </cell>
          <cell r="Z843">
            <v>0</v>
          </cell>
          <cell r="AA843">
            <v>114</v>
          </cell>
          <cell r="AB843">
            <v>123</v>
          </cell>
          <cell r="AC843">
            <v>12</v>
          </cell>
          <cell r="AD843">
            <v>54</v>
          </cell>
          <cell r="AE843">
            <v>89</v>
          </cell>
          <cell r="AF843">
            <v>5.21</v>
          </cell>
          <cell r="AG843">
            <v>1.5529999999999999</v>
          </cell>
          <cell r="AH843">
            <v>4</v>
          </cell>
          <cell r="AI843">
            <v>0</v>
          </cell>
          <cell r="AJ843">
            <v>7.0263157894736841</v>
          </cell>
        </row>
        <row r="844">
          <cell r="A844" t="str">
            <v>Mike McCoy</v>
          </cell>
          <cell r="G844" t="str">
            <v xml:space="preserve">SS   </v>
          </cell>
          <cell r="K844">
            <v>-14.73</v>
          </cell>
          <cell r="L844" t="str">
            <v>TOR</v>
          </cell>
          <cell r="M844">
            <v>70</v>
          </cell>
          <cell r="N844">
            <v>186</v>
          </cell>
          <cell r="O844">
            <v>43</v>
          </cell>
          <cell r="P844">
            <v>1</v>
          </cell>
          <cell r="Q844">
            <v>13</v>
          </cell>
          <cell r="R844">
            <v>29</v>
          </cell>
          <cell r="S844">
            <v>12</v>
          </cell>
          <cell r="T844">
            <v>52</v>
          </cell>
          <cell r="U844">
            <v>0.23100000000000001</v>
          </cell>
          <cell r="V844">
            <v>0.28999999999999998</v>
          </cell>
          <cell r="W844">
            <v>0.33300000000000002</v>
          </cell>
          <cell r="X844">
            <v>0.623</v>
          </cell>
        </row>
        <row r="845">
          <cell r="A845" t="str">
            <v>Ross Gload</v>
          </cell>
          <cell r="G845" t="str">
            <v xml:space="preserve">1B   </v>
          </cell>
          <cell r="K845">
            <v>-16.32</v>
          </cell>
          <cell r="L845" t="str">
            <v>Unsigned</v>
          </cell>
          <cell r="M845">
            <v>99</v>
          </cell>
          <cell r="N845">
            <v>138</v>
          </cell>
          <cell r="O845">
            <v>36</v>
          </cell>
          <cell r="P845">
            <v>3</v>
          </cell>
          <cell r="Q845">
            <v>16</v>
          </cell>
          <cell r="R845">
            <v>12</v>
          </cell>
          <cell r="S845">
            <v>0</v>
          </cell>
          <cell r="T845">
            <v>19</v>
          </cell>
          <cell r="U845">
            <v>0.26100000000000001</v>
          </cell>
          <cell r="V845">
            <v>0.38400000000000001</v>
          </cell>
          <cell r="W845">
            <v>0.30099999999999999</v>
          </cell>
          <cell r="X845">
            <v>0.68500000000000005</v>
          </cell>
        </row>
        <row r="846">
          <cell r="A846" t="str">
            <v>Mark Teahen</v>
          </cell>
          <cell r="G846" t="str">
            <v xml:space="preserve">3B   </v>
          </cell>
          <cell r="K846">
            <v>-15.2</v>
          </cell>
          <cell r="L846" t="str">
            <v>Unsigned</v>
          </cell>
          <cell r="M846">
            <v>66</v>
          </cell>
          <cell r="N846">
            <v>183</v>
          </cell>
          <cell r="O846">
            <v>45</v>
          </cell>
          <cell r="P846">
            <v>4</v>
          </cell>
          <cell r="Q846">
            <v>18</v>
          </cell>
          <cell r="R846">
            <v>22</v>
          </cell>
          <cell r="S846">
            <v>2</v>
          </cell>
          <cell r="T846">
            <v>42</v>
          </cell>
          <cell r="U846">
            <v>0.246</v>
          </cell>
          <cell r="V846">
            <v>0.36099999999999999</v>
          </cell>
          <cell r="W846">
            <v>0.311</v>
          </cell>
          <cell r="X846">
            <v>0.67199999999999993</v>
          </cell>
        </row>
        <row r="847">
          <cell r="A847" t="str">
            <v>Ramon Castro</v>
          </cell>
          <cell r="G847" t="str">
            <v xml:space="preserve">C    </v>
          </cell>
          <cell r="K847">
            <v>-13.86</v>
          </cell>
          <cell r="L847" t="str">
            <v>Unsigned</v>
          </cell>
          <cell r="M847">
            <v>32</v>
          </cell>
          <cell r="N847">
            <v>108</v>
          </cell>
          <cell r="O847">
            <v>29</v>
          </cell>
          <cell r="P847">
            <v>5</v>
          </cell>
          <cell r="Q847">
            <v>19</v>
          </cell>
          <cell r="R847">
            <v>13</v>
          </cell>
          <cell r="S847">
            <v>0</v>
          </cell>
          <cell r="U847">
            <v>0.26900000000000002</v>
          </cell>
          <cell r="V847">
            <v>0.44400000000000001</v>
          </cell>
          <cell r="W847">
            <v>0.33900000000000002</v>
          </cell>
          <cell r="X847">
            <v>0.78300000000000003</v>
          </cell>
        </row>
        <row r="848">
          <cell r="A848" t="str">
            <v>Jorge Posada</v>
          </cell>
          <cell r="G848" t="str">
            <v xml:space="preserve">DH   </v>
          </cell>
          <cell r="K848">
            <v>-20.22</v>
          </cell>
          <cell r="L848" t="str">
            <v>Unsigned</v>
          </cell>
          <cell r="M848">
            <v>99</v>
          </cell>
          <cell r="N848">
            <v>0</v>
          </cell>
          <cell r="O848">
            <v>0</v>
          </cell>
          <cell r="P848">
            <v>0</v>
          </cell>
          <cell r="Q848">
            <v>0</v>
          </cell>
          <cell r="R848">
            <v>0</v>
          </cell>
          <cell r="S848">
            <v>0</v>
          </cell>
          <cell r="T848">
            <v>30</v>
          </cell>
          <cell r="U848">
            <v>0</v>
          </cell>
          <cell r="V848">
            <v>0</v>
          </cell>
          <cell r="W848">
            <v>0</v>
          </cell>
          <cell r="X848">
            <v>0</v>
          </cell>
        </row>
        <row r="849">
          <cell r="A849" t="str">
            <v>Hideki Matsui</v>
          </cell>
          <cell r="G849" t="str">
            <v xml:space="preserve">OF   </v>
          </cell>
          <cell r="K849">
            <v>2.75</v>
          </cell>
          <cell r="L849" t="str">
            <v>Unsigned</v>
          </cell>
          <cell r="M849">
            <v>132</v>
          </cell>
          <cell r="N849">
            <v>457</v>
          </cell>
          <cell r="O849">
            <v>120</v>
          </cell>
          <cell r="P849">
            <v>16</v>
          </cell>
          <cell r="Q849">
            <v>73</v>
          </cell>
          <cell r="R849">
            <v>53</v>
          </cell>
          <cell r="S849">
            <v>0</v>
          </cell>
          <cell r="T849">
            <v>84</v>
          </cell>
          <cell r="U849">
            <v>0.26300000000000001</v>
          </cell>
          <cell r="V849">
            <v>0.42499999999999999</v>
          </cell>
          <cell r="W849">
            <v>0.34699999999999998</v>
          </cell>
          <cell r="X849">
            <v>0.77200000000000002</v>
          </cell>
        </row>
        <row r="850">
          <cell r="A850" t="str">
            <v>Raul Ibanez</v>
          </cell>
          <cell r="G850" t="str">
            <v xml:space="preserve">OF   </v>
          </cell>
          <cell r="K850">
            <v>-1.29</v>
          </cell>
          <cell r="L850" t="str">
            <v>Unsigned</v>
          </cell>
          <cell r="M850">
            <v>131</v>
          </cell>
          <cell r="N850">
            <v>484</v>
          </cell>
          <cell r="O850">
            <v>119</v>
          </cell>
          <cell r="P850">
            <v>17</v>
          </cell>
          <cell r="Q850">
            <v>68</v>
          </cell>
          <cell r="R850">
            <v>58</v>
          </cell>
          <cell r="S850">
            <v>1</v>
          </cell>
          <cell r="T850">
            <v>87</v>
          </cell>
          <cell r="U850">
            <v>0.246</v>
          </cell>
          <cell r="V850">
            <v>0.41299999999999998</v>
          </cell>
          <cell r="W850">
            <v>0.30399999999999999</v>
          </cell>
          <cell r="X850">
            <v>0.71699999999999997</v>
          </cell>
        </row>
        <row r="851">
          <cell r="A851" t="str">
            <v>Magglio Ordonez</v>
          </cell>
          <cell r="G851" t="str">
            <v xml:space="preserve">OF   </v>
          </cell>
          <cell r="K851">
            <v>-3.57</v>
          </cell>
          <cell r="L851" t="str">
            <v>Unsigned</v>
          </cell>
          <cell r="M851">
            <v>96</v>
          </cell>
          <cell r="N851">
            <v>350</v>
          </cell>
          <cell r="O851">
            <v>98</v>
          </cell>
          <cell r="P851">
            <v>8</v>
          </cell>
          <cell r="Q851">
            <v>44</v>
          </cell>
          <cell r="R851">
            <v>44</v>
          </cell>
          <cell r="S851">
            <v>1</v>
          </cell>
          <cell r="T851">
            <v>48</v>
          </cell>
          <cell r="U851">
            <v>0.28000000000000003</v>
          </cell>
          <cell r="V851">
            <v>0.39700000000000002</v>
          </cell>
          <cell r="W851">
            <v>0.34200000000000003</v>
          </cell>
          <cell r="X851">
            <v>0.7390000000000001</v>
          </cell>
        </row>
        <row r="852">
          <cell r="A852" t="str">
            <v>J.D. Drew</v>
          </cell>
          <cell r="G852" t="str">
            <v xml:space="preserve">OF   </v>
          </cell>
          <cell r="K852">
            <v>-6.73</v>
          </cell>
          <cell r="L852" t="str">
            <v>Unsigned</v>
          </cell>
          <cell r="M852">
            <v>94</v>
          </cell>
          <cell r="N852">
            <v>307</v>
          </cell>
          <cell r="O852">
            <v>76</v>
          </cell>
          <cell r="P852">
            <v>11</v>
          </cell>
          <cell r="Q852">
            <v>39</v>
          </cell>
          <cell r="R852">
            <v>42</v>
          </cell>
          <cell r="S852">
            <v>1</v>
          </cell>
          <cell r="T852">
            <v>58</v>
          </cell>
          <cell r="U852">
            <v>0.248</v>
          </cell>
          <cell r="V852">
            <v>0.41399999999999998</v>
          </cell>
          <cell r="W852">
            <v>0.34</v>
          </cell>
          <cell r="X852">
            <v>0.754</v>
          </cell>
        </row>
        <row r="853">
          <cell r="A853" t="str">
            <v>Mike Gonzalez</v>
          </cell>
          <cell r="G853" t="str">
            <v>P</v>
          </cell>
          <cell r="K853">
            <v>-9.94</v>
          </cell>
          <cell r="L853" t="str">
            <v>Unsigned</v>
          </cell>
          <cell r="M853">
            <v>55</v>
          </cell>
          <cell r="Y853">
            <v>2</v>
          </cell>
          <cell r="Z853">
            <v>2</v>
          </cell>
          <cell r="AA853">
            <v>54</v>
          </cell>
          <cell r="AB853">
            <v>48</v>
          </cell>
          <cell r="AC853">
            <v>5</v>
          </cell>
          <cell r="AD853">
            <v>19</v>
          </cell>
          <cell r="AE853">
            <v>58</v>
          </cell>
          <cell r="AF853">
            <v>3.33</v>
          </cell>
          <cell r="AG853">
            <v>1.2410000000000001</v>
          </cell>
          <cell r="AH853">
            <v>10</v>
          </cell>
          <cell r="AI853">
            <v>0</v>
          </cell>
          <cell r="AJ853">
            <v>9.6666666666666679</v>
          </cell>
        </row>
        <row r="854">
          <cell r="A854" t="str">
            <v>Tim Wakefield</v>
          </cell>
          <cell r="G854" t="str">
            <v>P</v>
          </cell>
          <cell r="K854">
            <v>-23.22</v>
          </cell>
          <cell r="L854" t="str">
            <v>Unsigned</v>
          </cell>
          <cell r="M854">
            <v>31</v>
          </cell>
          <cell r="Y854">
            <v>5</v>
          </cell>
          <cell r="Z854">
            <v>0</v>
          </cell>
          <cell r="AA854">
            <v>145</v>
          </cell>
          <cell r="AB854">
            <v>155</v>
          </cell>
          <cell r="AC854">
            <v>21</v>
          </cell>
          <cell r="AD854">
            <v>44</v>
          </cell>
          <cell r="AE854">
            <v>87</v>
          </cell>
          <cell r="AF854">
            <v>5.15</v>
          </cell>
          <cell r="AG854">
            <v>1.3720000000000001</v>
          </cell>
          <cell r="AH854">
            <v>0</v>
          </cell>
          <cell r="AI854">
            <v>0</v>
          </cell>
          <cell r="AJ854">
            <v>5.3999999999999995</v>
          </cell>
        </row>
        <row r="855">
          <cell r="A855" t="str">
            <v>Brad Penny</v>
          </cell>
          <cell r="G855" t="str">
            <v>P</v>
          </cell>
          <cell r="K855">
            <v>-26.63</v>
          </cell>
          <cell r="L855" t="str">
            <v>Unsigned</v>
          </cell>
          <cell r="M855">
            <v>0</v>
          </cell>
          <cell r="Y855">
            <v>0</v>
          </cell>
          <cell r="Z855">
            <v>0</v>
          </cell>
          <cell r="AA855">
            <v>0</v>
          </cell>
          <cell r="AB855">
            <v>0</v>
          </cell>
          <cell r="AC855">
            <v>0</v>
          </cell>
          <cell r="AD855">
            <v>0</v>
          </cell>
          <cell r="AE855">
            <v>0</v>
          </cell>
          <cell r="AF855">
            <v>0</v>
          </cell>
          <cell r="AG855">
            <v>0</v>
          </cell>
          <cell r="AH855">
            <v>0</v>
          </cell>
          <cell r="AI855">
            <v>0</v>
          </cell>
          <cell r="AJ855" t="e">
            <v>#DIV/0!</v>
          </cell>
        </row>
        <row r="856">
          <cell r="A856" t="str">
            <v>Rich Harden</v>
          </cell>
          <cell r="G856" t="str">
            <v>P</v>
          </cell>
          <cell r="K856">
            <v>-26.63</v>
          </cell>
          <cell r="L856" t="str">
            <v>Unsigned</v>
          </cell>
          <cell r="M856">
            <v>0</v>
          </cell>
          <cell r="Y856">
            <v>0</v>
          </cell>
          <cell r="Z856">
            <v>0</v>
          </cell>
          <cell r="AA856">
            <v>0</v>
          </cell>
          <cell r="AB856">
            <v>0</v>
          </cell>
          <cell r="AC856">
            <v>0</v>
          </cell>
          <cell r="AD856">
            <v>0</v>
          </cell>
          <cell r="AE856">
            <v>0</v>
          </cell>
          <cell r="AF856">
            <v>0</v>
          </cell>
          <cell r="AG856">
            <v>0</v>
          </cell>
          <cell r="AH856">
            <v>0</v>
          </cell>
          <cell r="AI856">
            <v>0</v>
          </cell>
          <cell r="AJ856" t="e">
            <v>#DIV/0!</v>
          </cell>
        </row>
        <row r="857">
          <cell r="A857" t="str">
            <v>Edgar Renteria</v>
          </cell>
          <cell r="G857" t="str">
            <v xml:space="preserve">SS   </v>
          </cell>
          <cell r="K857">
            <v>-15.11</v>
          </cell>
          <cell r="L857" t="str">
            <v>Unsigned</v>
          </cell>
          <cell r="M857">
            <v>93</v>
          </cell>
          <cell r="N857">
            <v>308</v>
          </cell>
          <cell r="O857">
            <v>75</v>
          </cell>
          <cell r="P857">
            <v>4</v>
          </cell>
          <cell r="Q857">
            <v>30</v>
          </cell>
          <cell r="R857">
            <v>31</v>
          </cell>
          <cell r="S857">
            <v>3</v>
          </cell>
          <cell r="T857">
            <v>49</v>
          </cell>
          <cell r="U857">
            <v>0.24399999999999999</v>
          </cell>
          <cell r="V857">
            <v>0.32800000000000001</v>
          </cell>
          <cell r="W857">
            <v>0.30499999999999999</v>
          </cell>
          <cell r="X857">
            <v>0.63300000000000001</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827" Type="http://schemas.openxmlformats.org/officeDocument/2006/relationships/hyperlink" Target="http://rotochamp.com/Baseball/Player.aspx?MLBAMID=459987&amp;PlayerType=Pitcher" TargetMode="External"/><Relationship Id="rId170" Type="http://schemas.openxmlformats.org/officeDocument/2006/relationships/hyperlink" Target="http://rotochamp.com/Baseball/TeamPage.aspx?Team=LAA" TargetMode="External"/><Relationship Id="rId987" Type="http://schemas.openxmlformats.org/officeDocument/2006/relationships/hyperlink" Target="http://rotochamp.com/Baseball/Player.aspx?MLBAMID=502110&amp;PlayerType=Hitter" TargetMode="External"/><Relationship Id="rId847" Type="http://schemas.openxmlformats.org/officeDocument/2006/relationships/hyperlink" Target="http://rotochamp.com/Baseball/Player.aspx?MLBAMID=444432&amp;PlayerType=Hitter" TargetMode="External"/><Relationship Id="rId1477" Type="http://schemas.openxmlformats.org/officeDocument/2006/relationships/hyperlink" Target="http://rotochamp.com/Baseball/Player.aspx?MLBAMID=136600&amp;PlayerType=Pitcher" TargetMode="External"/><Relationship Id="rId1684" Type="http://schemas.openxmlformats.org/officeDocument/2006/relationships/hyperlink" Target="http://rotochamp.com/Baseball/TeamPage.aspx?Team=TB" TargetMode="External"/><Relationship Id="rId1891" Type="http://schemas.openxmlformats.org/officeDocument/2006/relationships/hyperlink" Target="http://rotochamp.com/Baseball/Player.aspx?MLBAMID=425657&amp;PlayerType=Pitcher" TargetMode="External"/><Relationship Id="rId707" Type="http://schemas.openxmlformats.org/officeDocument/2006/relationships/hyperlink" Target="http://rotochamp.com/Baseball/Player.aspx?MLBAMID=458501&amp;PlayerType=Hitter" TargetMode="External"/><Relationship Id="rId914" Type="http://schemas.openxmlformats.org/officeDocument/2006/relationships/hyperlink" Target="http://rotochamp.com/Baseball/TeamPage.aspx?Team=NYM" TargetMode="External"/><Relationship Id="rId1337" Type="http://schemas.openxmlformats.org/officeDocument/2006/relationships/hyperlink" Target="http://rotochamp.com/Baseball/Player.aspx?MLBAMID=150404&amp;PlayerType=Pitcher" TargetMode="External"/><Relationship Id="rId1544" Type="http://schemas.openxmlformats.org/officeDocument/2006/relationships/hyperlink" Target="http://rotochamp.com/Baseball/TeamPage.aspx?Team=KAN" TargetMode="External"/><Relationship Id="rId1751" Type="http://schemas.openxmlformats.org/officeDocument/2006/relationships/hyperlink" Target="http://rotochamp.com/Baseball/Player.aspx?MLBAMID=430884&amp;PlayerType=Pitcher" TargetMode="External"/><Relationship Id="rId43" Type="http://schemas.openxmlformats.org/officeDocument/2006/relationships/hyperlink" Target="http://rotochamp.com/Baseball/Player.aspx?MLBAMID=434567&amp;PlayerType=Hitter" TargetMode="External"/><Relationship Id="rId1404" Type="http://schemas.openxmlformats.org/officeDocument/2006/relationships/hyperlink" Target="http://rotochamp.com/Baseball/TeamPage.aspx?Team=ARI" TargetMode="External"/><Relationship Id="rId1611" Type="http://schemas.openxmlformats.org/officeDocument/2006/relationships/hyperlink" Target="http://rotochamp.com/Baseball/Player.aspx?MLBAMID=407793&amp;PlayerType=Pitcher" TargetMode="External"/><Relationship Id="rId497" Type="http://schemas.openxmlformats.org/officeDocument/2006/relationships/hyperlink" Target="http://rotochamp.com/Baseball/Player.aspx?MLBAMID=501896&amp;PlayerType=Hitter" TargetMode="External"/><Relationship Id="rId357" Type="http://schemas.openxmlformats.org/officeDocument/2006/relationships/hyperlink" Target="http://rotochamp.com/Baseball/Player.aspx?MLBAMID=457787&amp;PlayerType=Hitter" TargetMode="External"/><Relationship Id="rId1194" Type="http://schemas.openxmlformats.org/officeDocument/2006/relationships/hyperlink" Target="http://rotochamp.com/Baseball/TeamPage.aspx?Team=FA" TargetMode="External"/><Relationship Id="rId2038" Type="http://schemas.openxmlformats.org/officeDocument/2006/relationships/hyperlink" Target="http://rotochamp.com/Baseball/TeamPage.aspx?Team=FA" TargetMode="External"/><Relationship Id="rId217" Type="http://schemas.openxmlformats.org/officeDocument/2006/relationships/hyperlink" Target="http://rotochamp.com/Baseball/Player.aspx?MLBAMID=425903&amp;PlayerType=Hitter" TargetMode="External"/><Relationship Id="rId564" Type="http://schemas.openxmlformats.org/officeDocument/2006/relationships/hyperlink" Target="http://rotochamp.com/Baseball/TeamPage.aspx?Team=LAD" TargetMode="External"/><Relationship Id="rId771" Type="http://schemas.openxmlformats.org/officeDocument/2006/relationships/hyperlink" Target="http://rotochamp.com/Baseball/Player.aspx?MLBAMID=457926&amp;PlayerType=Hitter" TargetMode="External"/><Relationship Id="rId424" Type="http://schemas.openxmlformats.org/officeDocument/2006/relationships/hyperlink" Target="http://rotochamp.com/Baseball/TeamPage.aspx?Team=PIT" TargetMode="External"/><Relationship Id="rId631" Type="http://schemas.openxmlformats.org/officeDocument/2006/relationships/hyperlink" Target="http://rotochamp.com/Baseball/Player.aspx?MLBAMID=430917&amp;PlayerType=Hitter" TargetMode="External"/><Relationship Id="rId1054" Type="http://schemas.openxmlformats.org/officeDocument/2006/relationships/hyperlink" Target="http://rotochamp.com/Baseball/TeamPage.aspx?Team=FA" TargetMode="External"/><Relationship Id="rId1261" Type="http://schemas.openxmlformats.org/officeDocument/2006/relationships/hyperlink" Target="http://rotochamp.com/Baseball/Player.aspx?MLBAMID=474463&amp;PlayerType=Pitcher" TargetMode="External"/><Relationship Id="rId2105" Type="http://schemas.openxmlformats.org/officeDocument/2006/relationships/hyperlink" Target="http://rotochamp.com/Baseball/Player.aspx?MLBAMID=453268&amp;PlayerType=Pitcher" TargetMode="External"/><Relationship Id="rId1121" Type="http://schemas.openxmlformats.org/officeDocument/2006/relationships/hyperlink" Target="http://rotochamp.com/Baseball/Player.aspx?MLBAMID=519128&amp;PlayerType=Hitter" TargetMode="External"/><Relationship Id="rId1938" Type="http://schemas.openxmlformats.org/officeDocument/2006/relationships/hyperlink" Target="http://rotochamp.com/Baseball/TeamPage.aspx?Team=PHI" TargetMode="External"/><Relationship Id="rId281" Type="http://schemas.openxmlformats.org/officeDocument/2006/relationships/hyperlink" Target="http://rotochamp.com/Baseball/Player.aspx?MLBAMID=476036&amp;PlayerType=Hitter" TargetMode="External"/><Relationship Id="rId141" Type="http://schemas.openxmlformats.org/officeDocument/2006/relationships/hyperlink" Target="http://rotochamp.com/Baseball/Player.aspx?MLBAMID=429665&amp;PlayerType=Hitter" TargetMode="External"/><Relationship Id="rId7" Type="http://schemas.openxmlformats.org/officeDocument/2006/relationships/hyperlink" Target="http://rotochamp.com/Baseball/Player.aspx?MLBAMID=408045&amp;PlayerType=Hitter" TargetMode="External"/><Relationship Id="rId958" Type="http://schemas.openxmlformats.org/officeDocument/2006/relationships/hyperlink" Target="http://rotochamp.com/Baseball/TeamPage.aspx?Team=CHC" TargetMode="External"/><Relationship Id="rId1588" Type="http://schemas.openxmlformats.org/officeDocument/2006/relationships/hyperlink" Target="http://rotochamp.com/Baseball/TeamPage.aspx?Team=FA" TargetMode="External"/><Relationship Id="rId1795" Type="http://schemas.openxmlformats.org/officeDocument/2006/relationships/hyperlink" Target="http://rotochamp.com/Baseball/Player.aspx?MLBAMID=446899&amp;PlayerType=Pitcher" TargetMode="External"/><Relationship Id="rId87" Type="http://schemas.openxmlformats.org/officeDocument/2006/relationships/hyperlink" Target="http://rotochamp.com/Baseball/Player.aspx?MLBAMID=150275&amp;PlayerType=Hitter" TargetMode="External"/><Relationship Id="rId818" Type="http://schemas.openxmlformats.org/officeDocument/2006/relationships/hyperlink" Target="http://rotochamp.com/Baseball/TeamPage.aspx?Team=ARI" TargetMode="External"/><Relationship Id="rId1448" Type="http://schemas.openxmlformats.org/officeDocument/2006/relationships/hyperlink" Target="http://rotochamp.com/Baseball/TeamPage.aspx?Team=CLE" TargetMode="External"/><Relationship Id="rId1655" Type="http://schemas.openxmlformats.org/officeDocument/2006/relationships/hyperlink" Target="http://rotochamp.com/Baseball/Player.aspx?MLBAMID=429783&amp;PlayerType=Pitcher" TargetMode="External"/><Relationship Id="rId1308" Type="http://schemas.openxmlformats.org/officeDocument/2006/relationships/hyperlink" Target="http://rotochamp.com/Baseball/TeamPage.aspx?Team=PIT" TargetMode="External"/><Relationship Id="rId1862" Type="http://schemas.openxmlformats.org/officeDocument/2006/relationships/hyperlink" Target="http://rotochamp.com/Baseball/TeamPage.aspx?Team=FA" TargetMode="External"/><Relationship Id="rId1515" Type="http://schemas.openxmlformats.org/officeDocument/2006/relationships/hyperlink" Target="http://rotochamp.com/Baseball/Player.aspx?MLBAMID=425848&amp;PlayerType=Pitcher" TargetMode="External"/><Relationship Id="rId1722" Type="http://schemas.openxmlformats.org/officeDocument/2006/relationships/hyperlink" Target="http://rotochamp.com/Baseball/TeamPage.aspx?Team=TOR" TargetMode="External"/><Relationship Id="rId14" Type="http://schemas.openxmlformats.org/officeDocument/2006/relationships/hyperlink" Target="http://rotochamp.com/Baseball/TeamPage.aspx?Team=SEA" TargetMode="External"/><Relationship Id="rId163" Type="http://schemas.openxmlformats.org/officeDocument/2006/relationships/hyperlink" Target="http://rotochamp.com/Baseball/Player.aspx?MLBAMID=150212&amp;PlayerType=Hitter" TargetMode="External"/><Relationship Id="rId370" Type="http://schemas.openxmlformats.org/officeDocument/2006/relationships/hyperlink" Target="http://rotochamp.com/Baseball/TeamPage.aspx?Team=MIA" TargetMode="External"/><Relationship Id="rId2051" Type="http://schemas.openxmlformats.org/officeDocument/2006/relationships/hyperlink" Target="http://rotochamp.com/Baseball/Player.aspx?MLBAMID=543754&amp;PlayerType=Pitcher" TargetMode="External"/><Relationship Id="rId230" Type="http://schemas.openxmlformats.org/officeDocument/2006/relationships/hyperlink" Target="http://rotochamp.com/Baseball/TeamPage.aspx?Team=COL" TargetMode="External"/><Relationship Id="rId468" Type="http://schemas.openxmlformats.org/officeDocument/2006/relationships/hyperlink" Target="http://rotochamp.com/Baseball/TeamPage.aspx?Team=TEX" TargetMode="External"/><Relationship Id="rId675" Type="http://schemas.openxmlformats.org/officeDocument/2006/relationships/hyperlink" Target="http://rotochamp.com/Baseball/Player.aspx?MLBAMID=446359&amp;PlayerType=Hitter" TargetMode="External"/><Relationship Id="rId882" Type="http://schemas.openxmlformats.org/officeDocument/2006/relationships/hyperlink" Target="http://rotochamp.com/Baseball/TeamPage.aspx?Team=FA" TargetMode="External"/><Relationship Id="rId1098" Type="http://schemas.openxmlformats.org/officeDocument/2006/relationships/hyperlink" Target="http://rotochamp.com/Baseball/TeamPage.aspx?Team=SD" TargetMode="External"/><Relationship Id="rId328" Type="http://schemas.openxmlformats.org/officeDocument/2006/relationships/hyperlink" Target="http://rotochamp.com/Baseball/TeamPage.aspx?Team=SEA" TargetMode="External"/><Relationship Id="rId535" Type="http://schemas.openxmlformats.org/officeDocument/2006/relationships/hyperlink" Target="http://rotochamp.com/Baseball/Player.aspx?MLBAMID=400140&amp;PlayerType=Hitter" TargetMode="External"/><Relationship Id="rId742" Type="http://schemas.openxmlformats.org/officeDocument/2006/relationships/hyperlink" Target="http://rotochamp.com/Baseball/TeamPage.aspx?Team=HOU" TargetMode="External"/><Relationship Id="rId1165" Type="http://schemas.openxmlformats.org/officeDocument/2006/relationships/hyperlink" Target="http://rotochamp.com/Baseball/Player.aspx?MLBAMID=455167&amp;PlayerType=Hitter" TargetMode="External"/><Relationship Id="rId1372" Type="http://schemas.openxmlformats.org/officeDocument/2006/relationships/hyperlink" Target="http://rotochamp.com/Baseball/TeamPage.aspx?Team=LAD" TargetMode="External"/><Relationship Id="rId2009" Type="http://schemas.openxmlformats.org/officeDocument/2006/relationships/hyperlink" Target="http://rotochamp.com/Baseball/Player.aspx?MLBAMID=457435&amp;PlayerType=Pitcher" TargetMode="External"/><Relationship Id="rId602" Type="http://schemas.openxmlformats.org/officeDocument/2006/relationships/hyperlink" Target="http://rotochamp.com/Baseball/TeamPage.aspx?Team=ARI" TargetMode="External"/><Relationship Id="rId1025" Type="http://schemas.openxmlformats.org/officeDocument/2006/relationships/hyperlink" Target="http://rotochamp.com/Baseball/Player.aspx?MLBAMID=334393&amp;PlayerType=Hitter" TargetMode="External"/><Relationship Id="rId1232" Type="http://schemas.openxmlformats.org/officeDocument/2006/relationships/hyperlink" Target="http://rotochamp.com/Baseball/TeamPage.aspx?Team=DET" TargetMode="External"/><Relationship Id="rId1677" Type="http://schemas.openxmlformats.org/officeDocument/2006/relationships/hyperlink" Target="http://rotochamp.com/Baseball/Player.aspx?MLBAMID=276542&amp;PlayerType=Pitcher" TargetMode="External"/><Relationship Id="rId1884" Type="http://schemas.openxmlformats.org/officeDocument/2006/relationships/hyperlink" Target="http://rotochamp.com/Baseball/TeamPage.aspx?Team=OAK" TargetMode="External"/><Relationship Id="rId907" Type="http://schemas.openxmlformats.org/officeDocument/2006/relationships/hyperlink" Target="http://rotochamp.com/Baseball/Player.aspx?MLBAMID=466988&amp;PlayerType=Hitter" TargetMode="External"/><Relationship Id="rId1537" Type="http://schemas.openxmlformats.org/officeDocument/2006/relationships/hyperlink" Target="http://rotochamp.com/Baseball/Player.aspx?MLBAMID=502154&amp;PlayerType=Pitcher" TargetMode="External"/><Relationship Id="rId1744" Type="http://schemas.openxmlformats.org/officeDocument/2006/relationships/hyperlink" Target="http://rotochamp.com/Baseball/TeamPage.aspx?Team=CLE" TargetMode="External"/><Relationship Id="rId1951" Type="http://schemas.openxmlformats.org/officeDocument/2006/relationships/hyperlink" Target="http://rotochamp.com/Baseball/Player.aspx?MLBAMID=407193&amp;PlayerType=Pitcher" TargetMode="External"/><Relationship Id="rId36" Type="http://schemas.openxmlformats.org/officeDocument/2006/relationships/hyperlink" Target="http://rotochamp.com/Baseball/TeamPage.aspx?Team=TOR" TargetMode="External"/><Relationship Id="rId1604" Type="http://schemas.openxmlformats.org/officeDocument/2006/relationships/hyperlink" Target="http://rotochamp.com/Baseball/TeamPage.aspx?Team=HOU" TargetMode="External"/><Relationship Id="rId185" Type="http://schemas.openxmlformats.org/officeDocument/2006/relationships/hyperlink" Target="http://rotochamp.com/Baseball/Player.aspx?MLBAMID=429667&amp;PlayerType=Hitter" TargetMode="External"/><Relationship Id="rId1811" Type="http://schemas.openxmlformats.org/officeDocument/2006/relationships/hyperlink" Target="http://rotochamp.com/Baseball/Player.aspx?MLBAMID=454537&amp;PlayerType=Pitcher" TargetMode="External"/><Relationship Id="rId1909" Type="http://schemas.openxmlformats.org/officeDocument/2006/relationships/hyperlink" Target="http://rotochamp.com/Baseball/Player.aspx?MLBAMID=519186&amp;PlayerType=Pitcher" TargetMode="External"/><Relationship Id="rId392" Type="http://schemas.openxmlformats.org/officeDocument/2006/relationships/hyperlink" Target="http://rotochamp.com/Baseball/TeamPage.aspx?Team=TOR" TargetMode="External"/><Relationship Id="rId697" Type="http://schemas.openxmlformats.org/officeDocument/2006/relationships/hyperlink" Target="http://rotochamp.com/Baseball/Player.aspx?MLBAMID=460060&amp;PlayerType=Hitter" TargetMode="External"/><Relationship Id="rId2073" Type="http://schemas.openxmlformats.org/officeDocument/2006/relationships/hyperlink" Target="http://rotochamp.com/Baseball/Player.aspx?MLBAMID=444935&amp;PlayerType=Pitcher" TargetMode="External"/><Relationship Id="rId252" Type="http://schemas.openxmlformats.org/officeDocument/2006/relationships/hyperlink" Target="http://rotochamp.com/Baseball/TeamPage.aspx?Team=CHC" TargetMode="External"/><Relationship Id="rId1187" Type="http://schemas.openxmlformats.org/officeDocument/2006/relationships/hyperlink" Target="http://rotochamp.com/Baseball/Player.aspx?MLBAMID=407781&amp;PlayerType=Hitter" TargetMode="External"/><Relationship Id="rId2140" Type="http://schemas.openxmlformats.org/officeDocument/2006/relationships/hyperlink" Target="http://rotochamp.com/Baseball/TeamPage.aspx?Team=MIL" TargetMode="External"/><Relationship Id="rId112" Type="http://schemas.openxmlformats.org/officeDocument/2006/relationships/hyperlink" Target="http://rotochamp.com/Baseball/TeamPage.aspx?Team=FA" TargetMode="External"/><Relationship Id="rId557" Type="http://schemas.openxmlformats.org/officeDocument/2006/relationships/hyperlink" Target="http://rotochamp.com/Baseball/Player.aspx?MLBAMID=465674&amp;PlayerType=Hitter" TargetMode="External"/><Relationship Id="rId764" Type="http://schemas.openxmlformats.org/officeDocument/2006/relationships/hyperlink" Target="http://rotochamp.com/Baseball/TeamPage.aspx?Team=ARI" TargetMode="External"/><Relationship Id="rId971" Type="http://schemas.openxmlformats.org/officeDocument/2006/relationships/hyperlink" Target="http://rotochamp.com/Baseball/Player.aspx?MLBAMID=502317&amp;PlayerType=Hitter" TargetMode="External"/><Relationship Id="rId1394" Type="http://schemas.openxmlformats.org/officeDocument/2006/relationships/hyperlink" Target="http://rotochamp.com/Baseball/TeamPage.aspx?Team=LAA" TargetMode="External"/><Relationship Id="rId1699" Type="http://schemas.openxmlformats.org/officeDocument/2006/relationships/hyperlink" Target="http://rotochamp.com/Baseball/Player.aspx?MLBAMID=461791&amp;PlayerType=Pitcher" TargetMode="External"/><Relationship Id="rId2000" Type="http://schemas.openxmlformats.org/officeDocument/2006/relationships/hyperlink" Target="http://rotochamp.com/Baseball/TeamPage.aspx?Team=FA" TargetMode="External"/><Relationship Id="rId417" Type="http://schemas.openxmlformats.org/officeDocument/2006/relationships/hyperlink" Target="http://rotochamp.com/Baseball/Player.aspx?MLBAMID=471107&amp;PlayerType=Hitter" TargetMode="External"/><Relationship Id="rId624" Type="http://schemas.openxmlformats.org/officeDocument/2006/relationships/hyperlink" Target="http://rotochamp.com/Baseball/TeamPage.aspx?Team=NYY" TargetMode="External"/><Relationship Id="rId831" Type="http://schemas.openxmlformats.org/officeDocument/2006/relationships/hyperlink" Target="http://rotochamp.com/Baseball/Player.aspx?MLBAMID=425834&amp;PlayerType=Hitter" TargetMode="External"/><Relationship Id="rId1047" Type="http://schemas.openxmlformats.org/officeDocument/2006/relationships/hyperlink" Target="http://rotochamp.com/Baseball/Player.aspx?MLBAMID=450641&amp;PlayerType=Hitter" TargetMode="External"/><Relationship Id="rId1254" Type="http://schemas.openxmlformats.org/officeDocument/2006/relationships/hyperlink" Target="http://rotochamp.com/Baseball/TeamPage.aspx?Team=FA" TargetMode="External"/><Relationship Id="rId1461" Type="http://schemas.openxmlformats.org/officeDocument/2006/relationships/hyperlink" Target="http://rotochamp.com/Baseball/Player.aspx?MLBAMID=493159&amp;PlayerType=Pitcher" TargetMode="External"/><Relationship Id="rId929" Type="http://schemas.openxmlformats.org/officeDocument/2006/relationships/hyperlink" Target="http://rotochamp.com/Baseball/Player.aspx?MLBAMID=460576&amp;PlayerType=Hitter" TargetMode="External"/><Relationship Id="rId1114" Type="http://schemas.openxmlformats.org/officeDocument/2006/relationships/hyperlink" Target="http://rotochamp.com/Baseball/TeamPage.aspx?Team=COL" TargetMode="External"/><Relationship Id="rId1321" Type="http://schemas.openxmlformats.org/officeDocument/2006/relationships/hyperlink" Target="http://rotochamp.com/Baseball/Player.aspx?MLBAMID=502171&amp;PlayerType=Pitcher" TargetMode="External"/><Relationship Id="rId1559" Type="http://schemas.openxmlformats.org/officeDocument/2006/relationships/hyperlink" Target="http://rotochamp.com/Baseball/Player.aspx?MLBAMID=458950&amp;PlayerType=Pitcher" TargetMode="External"/><Relationship Id="rId1766" Type="http://schemas.openxmlformats.org/officeDocument/2006/relationships/hyperlink" Target="http://rotochamp.com/Baseball/TeamPage.aspx?Team=ATL" TargetMode="External"/><Relationship Id="rId1973" Type="http://schemas.openxmlformats.org/officeDocument/2006/relationships/hyperlink" Target="http://rotochamp.com/Baseball/Player.aspx?MLBAMID=571578&amp;PlayerType=Pitcher" TargetMode="External"/><Relationship Id="rId58" Type="http://schemas.openxmlformats.org/officeDocument/2006/relationships/hyperlink" Target="http://rotochamp.com/Baseball/TeamPage.aspx?Team=OAK" TargetMode="External"/><Relationship Id="rId1419" Type="http://schemas.openxmlformats.org/officeDocument/2006/relationships/hyperlink" Target="http://rotochamp.com/Baseball/Player.aspx?MLBAMID=400061&amp;PlayerType=Pitcher" TargetMode="External"/><Relationship Id="rId1626" Type="http://schemas.openxmlformats.org/officeDocument/2006/relationships/hyperlink" Target="http://rotochamp.com/Baseball/TeamPage.aspx?Team=MIN" TargetMode="External"/><Relationship Id="rId1833" Type="http://schemas.openxmlformats.org/officeDocument/2006/relationships/hyperlink" Target="http://rotochamp.com/Baseball/Player.aspx?MLBAMID=451600&amp;PlayerType=Pitcher" TargetMode="External"/><Relationship Id="rId1900" Type="http://schemas.openxmlformats.org/officeDocument/2006/relationships/hyperlink" Target="http://rotochamp.com/Baseball/TeamPage.aspx?Team=CIN" TargetMode="External"/><Relationship Id="rId2095" Type="http://schemas.openxmlformats.org/officeDocument/2006/relationships/hyperlink" Target="http://rotochamp.com/Baseball/Player.aspx?MLBAMID=448159&amp;PlayerType=Pitcher" TargetMode="External"/><Relationship Id="rId274" Type="http://schemas.openxmlformats.org/officeDocument/2006/relationships/hyperlink" Target="http://rotochamp.com/Baseball/TeamPage.aspx?Team=NYM" TargetMode="External"/><Relationship Id="rId481" Type="http://schemas.openxmlformats.org/officeDocument/2006/relationships/hyperlink" Target="http://rotochamp.com/Baseball/Player.aspx?MLBAMID=467055&amp;PlayerType=Hitter" TargetMode="External"/><Relationship Id="rId134" Type="http://schemas.openxmlformats.org/officeDocument/2006/relationships/hyperlink" Target="http://rotochamp.com/Baseball/TeamPage.aspx?Team=KAN" TargetMode="External"/><Relationship Id="rId579" Type="http://schemas.openxmlformats.org/officeDocument/2006/relationships/hyperlink" Target="http://rotochamp.com/Baseball/Player.aspx?MLBAMID=572761&amp;PlayerType=Hitter" TargetMode="External"/><Relationship Id="rId786" Type="http://schemas.openxmlformats.org/officeDocument/2006/relationships/hyperlink" Target="http://rotochamp.com/Baseball/TeamPage.aspx?Team=STL" TargetMode="External"/><Relationship Id="rId993" Type="http://schemas.openxmlformats.org/officeDocument/2006/relationships/hyperlink" Target="http://rotochamp.com/Baseball/Player.aspx?MLBAMID=453539&amp;PlayerType=Hitter" TargetMode="External"/><Relationship Id="rId341" Type="http://schemas.openxmlformats.org/officeDocument/2006/relationships/hyperlink" Target="http://rotochamp.com/Baseball/Player.aspx?MLBAMID=340192&amp;PlayerType=Hitter" TargetMode="External"/><Relationship Id="rId439" Type="http://schemas.openxmlformats.org/officeDocument/2006/relationships/hyperlink" Target="http://rotochamp.com/Baseball/Player.aspx?MLBAMID=430605&amp;PlayerType=Hitter" TargetMode="External"/><Relationship Id="rId646" Type="http://schemas.openxmlformats.org/officeDocument/2006/relationships/hyperlink" Target="http://rotochamp.com/Baseball/TeamPage.aspx?Team=TB" TargetMode="External"/><Relationship Id="rId1069" Type="http://schemas.openxmlformats.org/officeDocument/2006/relationships/hyperlink" Target="http://rotochamp.com/Baseball/Player.aspx?MLBAMID=455077&amp;PlayerType=Hitter" TargetMode="External"/><Relationship Id="rId1276" Type="http://schemas.openxmlformats.org/officeDocument/2006/relationships/hyperlink" Target="http://rotochamp.com/Baseball/TeamPage.aspx?Team=STL" TargetMode="External"/><Relationship Id="rId1483" Type="http://schemas.openxmlformats.org/officeDocument/2006/relationships/hyperlink" Target="http://rotochamp.com/Baseball/Player.aspx?MLBAMID=421685&amp;PlayerType=Pitcher" TargetMode="External"/><Relationship Id="rId2022" Type="http://schemas.openxmlformats.org/officeDocument/2006/relationships/hyperlink" Target="http://rotochamp.com/Baseball/TeamPage.aspx?Team=FA" TargetMode="External"/><Relationship Id="rId201" Type="http://schemas.openxmlformats.org/officeDocument/2006/relationships/hyperlink" Target="http://rotochamp.com/Baseball/Player.aspx?MLBAMID=460055&amp;PlayerType=Hitter" TargetMode="External"/><Relationship Id="rId506" Type="http://schemas.openxmlformats.org/officeDocument/2006/relationships/hyperlink" Target="http://rotochamp.com/Baseball/TeamPage.aspx?Team=NYY" TargetMode="External"/><Relationship Id="rId853" Type="http://schemas.openxmlformats.org/officeDocument/2006/relationships/hyperlink" Target="http://rotochamp.com/Baseball/Player.aspx?MLBAMID=425664&amp;PlayerType=Hitter" TargetMode="External"/><Relationship Id="rId1136" Type="http://schemas.openxmlformats.org/officeDocument/2006/relationships/hyperlink" Target="http://rotochamp.com/Baseball/TeamPage.aspx?Team=BAL" TargetMode="External"/><Relationship Id="rId1690" Type="http://schemas.openxmlformats.org/officeDocument/2006/relationships/hyperlink" Target="http://rotochamp.com/Baseball/TeamPage.aspx?Team=CIN" TargetMode="External"/><Relationship Id="rId1788" Type="http://schemas.openxmlformats.org/officeDocument/2006/relationships/hyperlink" Target="http://rotochamp.com/Baseball/TeamPage.aspx?Team=HOU" TargetMode="External"/><Relationship Id="rId1995" Type="http://schemas.openxmlformats.org/officeDocument/2006/relationships/hyperlink" Target="http://rotochamp.com/Baseball/Player.aspx?MLBAMID=543766&amp;PlayerType=Pitcher" TargetMode="External"/><Relationship Id="rId713" Type="http://schemas.openxmlformats.org/officeDocument/2006/relationships/hyperlink" Target="http://rotochamp.com/Baseball/Player.aspx?MLBAMID=543063&amp;PlayerType=Hitter" TargetMode="External"/><Relationship Id="rId920" Type="http://schemas.openxmlformats.org/officeDocument/2006/relationships/hyperlink" Target="http://rotochamp.com/Baseball/TeamPage.aspx?Team=SD" TargetMode="External"/><Relationship Id="rId1343" Type="http://schemas.openxmlformats.org/officeDocument/2006/relationships/hyperlink" Target="http://rotochamp.com/Baseball/Player.aspx?MLBAMID=456701&amp;PlayerType=Pitcher" TargetMode="External"/><Relationship Id="rId1550" Type="http://schemas.openxmlformats.org/officeDocument/2006/relationships/hyperlink" Target="http://rotochamp.com/Baseball/TeamPage.aspx?Team=FA" TargetMode="External"/><Relationship Id="rId1648" Type="http://schemas.openxmlformats.org/officeDocument/2006/relationships/hyperlink" Target="http://rotochamp.com/Baseball/TeamPage.aspx?Team=NYY" TargetMode="External"/><Relationship Id="rId1203" Type="http://schemas.openxmlformats.org/officeDocument/2006/relationships/hyperlink" Target="http://rotochamp.com/Baseball/Player.aspx?MLBAMID=424324&amp;PlayerType=Pitcher" TargetMode="External"/><Relationship Id="rId1410" Type="http://schemas.openxmlformats.org/officeDocument/2006/relationships/hyperlink" Target="http://rotochamp.com/Baseball/TeamPage.aspx?Team=BAL" TargetMode="External"/><Relationship Id="rId1508" Type="http://schemas.openxmlformats.org/officeDocument/2006/relationships/hyperlink" Target="http://rotochamp.com/Baseball/TeamPage.aspx?Team=BOS" TargetMode="External"/><Relationship Id="rId1855" Type="http://schemas.openxmlformats.org/officeDocument/2006/relationships/hyperlink" Target="http://rotochamp.com/Baseball/Player.aspx?MLBAMID=605169&amp;PlayerType=Pitcher" TargetMode="External"/><Relationship Id="rId1715" Type="http://schemas.openxmlformats.org/officeDocument/2006/relationships/hyperlink" Target="http://rotochamp.com/Baseball/Player.aspx?MLBAMID=457732&amp;PlayerType=Pitcher" TargetMode="External"/><Relationship Id="rId1922" Type="http://schemas.openxmlformats.org/officeDocument/2006/relationships/hyperlink" Target="http://rotochamp.com/Baseball/TeamPage.aspx?Team=ARI" TargetMode="External"/><Relationship Id="rId296" Type="http://schemas.openxmlformats.org/officeDocument/2006/relationships/hyperlink" Target="http://rotochamp.com/Baseball/TeamPage.aspx?Team=STL" TargetMode="External"/><Relationship Id="rId156" Type="http://schemas.openxmlformats.org/officeDocument/2006/relationships/hyperlink" Target="http://rotochamp.com/Baseball/TeamPage.aspx?Team=ARI" TargetMode="External"/><Relationship Id="rId363" Type="http://schemas.openxmlformats.org/officeDocument/2006/relationships/hyperlink" Target="http://rotochamp.com/Baseball/Player.aspx?MLBAMID=407885&amp;PlayerType=Hitter" TargetMode="External"/><Relationship Id="rId570" Type="http://schemas.openxmlformats.org/officeDocument/2006/relationships/hyperlink" Target="http://rotochamp.com/Baseball/TeamPage.aspx?Team=COL" TargetMode="External"/><Relationship Id="rId2044" Type="http://schemas.openxmlformats.org/officeDocument/2006/relationships/hyperlink" Target="http://rotochamp.com/Baseball/TeamPage.aspx?Team=CLE" TargetMode="External"/><Relationship Id="rId223" Type="http://schemas.openxmlformats.org/officeDocument/2006/relationships/hyperlink" Target="http://rotochamp.com/Baseball/Player.aspx?MLBAMID=475253&amp;PlayerType=Hitter" TargetMode="External"/><Relationship Id="rId430" Type="http://schemas.openxmlformats.org/officeDocument/2006/relationships/hyperlink" Target="http://rotochamp.com/Baseball/TeamPage.aspx?Team=WAS" TargetMode="External"/><Relationship Id="rId668" Type="http://schemas.openxmlformats.org/officeDocument/2006/relationships/hyperlink" Target="http://rotochamp.com/Baseball/TeamPage.aspx?Team=CWS" TargetMode="External"/><Relationship Id="rId875" Type="http://schemas.openxmlformats.org/officeDocument/2006/relationships/hyperlink" Target="http://rotochamp.com/Baseball/Player.aspx?MLBAMID=519184&amp;PlayerType=Hitter" TargetMode="External"/><Relationship Id="rId1060" Type="http://schemas.openxmlformats.org/officeDocument/2006/relationships/hyperlink" Target="http://rotochamp.com/Baseball/TeamPage.aspx?Team=PHI" TargetMode="External"/><Relationship Id="rId1298" Type="http://schemas.openxmlformats.org/officeDocument/2006/relationships/hyperlink" Target="http://rotochamp.com/Baseball/TeamPage.aspx?Team=ATL" TargetMode="External"/><Relationship Id="rId2111" Type="http://schemas.openxmlformats.org/officeDocument/2006/relationships/hyperlink" Target="http://rotochamp.com/Baseball/Player.aspx?MLBAMID=460156&amp;PlayerType=Pitcher" TargetMode="External"/><Relationship Id="rId528" Type="http://schemas.openxmlformats.org/officeDocument/2006/relationships/hyperlink" Target="http://rotochamp.com/Baseball/TeamPage.aspx?Team=LAD" TargetMode="External"/><Relationship Id="rId735" Type="http://schemas.openxmlformats.org/officeDocument/2006/relationships/hyperlink" Target="http://rotochamp.com/Baseball/Player.aspx?MLBAMID=465753&amp;PlayerType=Hitter" TargetMode="External"/><Relationship Id="rId942" Type="http://schemas.openxmlformats.org/officeDocument/2006/relationships/hyperlink" Target="http://rotochamp.com/Baseball/TeamPage.aspx?Team=ATL" TargetMode="External"/><Relationship Id="rId1158" Type="http://schemas.openxmlformats.org/officeDocument/2006/relationships/hyperlink" Target="http://rotochamp.com/Baseball/TeamPage.aspx?Team=FA" TargetMode="External"/><Relationship Id="rId1365" Type="http://schemas.openxmlformats.org/officeDocument/2006/relationships/hyperlink" Target="http://rotochamp.com/Baseball/Player.aspx?MLBAMID=446321&amp;PlayerType=Pitcher" TargetMode="External"/><Relationship Id="rId1572" Type="http://schemas.openxmlformats.org/officeDocument/2006/relationships/hyperlink" Target="http://rotochamp.com/Baseball/TeamPage.aspx?Team=FA" TargetMode="External"/><Relationship Id="rId1018" Type="http://schemas.openxmlformats.org/officeDocument/2006/relationships/hyperlink" Target="http://rotochamp.com/Baseball/TeamPage.aspx?Team=WAS" TargetMode="External"/><Relationship Id="rId1225" Type="http://schemas.openxmlformats.org/officeDocument/2006/relationships/hyperlink" Target="http://rotochamp.com/Baseball/Player.aspx?MLBAMID=136880&amp;PlayerType=Pitcher" TargetMode="External"/><Relationship Id="rId1432" Type="http://schemas.openxmlformats.org/officeDocument/2006/relationships/hyperlink" Target="http://rotochamp.com/Baseball/TeamPage.aspx?Team=TOR" TargetMode="External"/><Relationship Id="rId1877" Type="http://schemas.openxmlformats.org/officeDocument/2006/relationships/hyperlink" Target="http://rotochamp.com/Baseball/Player.aspx?MLBAMID=136263&amp;PlayerType=Pitcher" TargetMode="External"/><Relationship Id="rId71" Type="http://schemas.openxmlformats.org/officeDocument/2006/relationships/hyperlink" Target="http://rotochamp.com/Baseball/Player.aspx?MLBAMID=519023&amp;PlayerType=Hitter" TargetMode="External"/><Relationship Id="rId802" Type="http://schemas.openxmlformats.org/officeDocument/2006/relationships/hyperlink" Target="http://rotochamp.com/Baseball/TeamPage.aspx?Team=FA" TargetMode="External"/><Relationship Id="rId1737" Type="http://schemas.openxmlformats.org/officeDocument/2006/relationships/hyperlink" Target="http://rotochamp.com/Baseball/Player.aspx?MLBAMID=475857&amp;PlayerType=Pitcher" TargetMode="External"/><Relationship Id="rId1944" Type="http://schemas.openxmlformats.org/officeDocument/2006/relationships/hyperlink" Target="http://rotochamp.com/Baseball/TeamPage.aspx?Team=NYY" TargetMode="External"/><Relationship Id="rId29" Type="http://schemas.openxmlformats.org/officeDocument/2006/relationships/hyperlink" Target="http://rotochamp.com/Baseball/Player.aspx?MLBAMID=431145&amp;PlayerType=Hitter" TargetMode="External"/><Relationship Id="rId178" Type="http://schemas.openxmlformats.org/officeDocument/2006/relationships/hyperlink" Target="http://rotochamp.com/Baseball/TeamPage.aspx?Team=BAL" TargetMode="External"/><Relationship Id="rId1804" Type="http://schemas.openxmlformats.org/officeDocument/2006/relationships/hyperlink" Target="http://rotochamp.com/Baseball/TeamPage.aspx?Team=KAN" TargetMode="External"/><Relationship Id="rId385" Type="http://schemas.openxmlformats.org/officeDocument/2006/relationships/hyperlink" Target="http://rotochamp.com/Baseball/Player.aspx?MLBAMID=435180&amp;PlayerType=Hitter" TargetMode="External"/><Relationship Id="rId592" Type="http://schemas.openxmlformats.org/officeDocument/2006/relationships/hyperlink" Target="http://rotochamp.com/Baseball/TeamPage.aspx?Team=CLE" TargetMode="External"/><Relationship Id="rId2066" Type="http://schemas.openxmlformats.org/officeDocument/2006/relationships/hyperlink" Target="http://rotochamp.com/Baseball/TeamPage.aspx?Team=ARI" TargetMode="External"/><Relationship Id="rId245" Type="http://schemas.openxmlformats.org/officeDocument/2006/relationships/hyperlink" Target="http://rotochamp.com/Baseball/Player.aspx?MLBAMID=433898&amp;PlayerType=Hitter" TargetMode="External"/><Relationship Id="rId452" Type="http://schemas.openxmlformats.org/officeDocument/2006/relationships/hyperlink" Target="http://rotochamp.com/Baseball/TeamPage.aspx?Team=FA" TargetMode="External"/><Relationship Id="rId897" Type="http://schemas.openxmlformats.org/officeDocument/2006/relationships/hyperlink" Target="http://rotochamp.com/Baseball/Player.aspx?MLBAMID=434540&amp;PlayerType=Hitter" TargetMode="External"/><Relationship Id="rId1082" Type="http://schemas.openxmlformats.org/officeDocument/2006/relationships/hyperlink" Target="http://rotochamp.com/Baseball/TeamPage.aspx?Team=SEA" TargetMode="External"/><Relationship Id="rId2133" Type="http://schemas.openxmlformats.org/officeDocument/2006/relationships/hyperlink" Target="http://rotochamp.com/Baseball/Player.aspx?MLBAMID=501822&amp;PlayerType=Pitcher" TargetMode="External"/><Relationship Id="rId105" Type="http://schemas.openxmlformats.org/officeDocument/2006/relationships/hyperlink" Target="http://rotochamp.com/Baseball/Player.aspx?MLBAMID=460077&amp;PlayerType=Hitter" TargetMode="External"/><Relationship Id="rId312" Type="http://schemas.openxmlformats.org/officeDocument/2006/relationships/hyperlink" Target="http://rotochamp.com/Baseball/TeamPage.aspx?Team=TB" TargetMode="External"/><Relationship Id="rId757" Type="http://schemas.openxmlformats.org/officeDocument/2006/relationships/hyperlink" Target="http://rotochamp.com/Baseball/Player.aspx?MLBAMID=217100&amp;PlayerType=Hitter" TargetMode="External"/><Relationship Id="rId964" Type="http://schemas.openxmlformats.org/officeDocument/2006/relationships/hyperlink" Target="http://rotochamp.com/Baseball/TeamPage.aspx?Team=HOU" TargetMode="External"/><Relationship Id="rId1387" Type="http://schemas.openxmlformats.org/officeDocument/2006/relationships/hyperlink" Target="http://rotochamp.com/Baseball/Player.aspx?MLBAMID=502190&amp;PlayerType=Pitcher" TargetMode="External"/><Relationship Id="rId1594" Type="http://schemas.openxmlformats.org/officeDocument/2006/relationships/hyperlink" Target="http://rotochamp.com/Baseball/TeamPage.aspx?Team=FA" TargetMode="External"/><Relationship Id="rId93" Type="http://schemas.openxmlformats.org/officeDocument/2006/relationships/hyperlink" Target="http://rotochamp.com/Baseball/Player.aspx?MLBAMID=435559&amp;PlayerType=Hitter" TargetMode="External"/><Relationship Id="rId617" Type="http://schemas.openxmlformats.org/officeDocument/2006/relationships/hyperlink" Target="http://rotochamp.com/Baseball/Player.aspx?MLBAMID=407832&amp;PlayerType=Hitter" TargetMode="External"/><Relationship Id="rId824" Type="http://schemas.openxmlformats.org/officeDocument/2006/relationships/hyperlink" Target="http://rotochamp.com/Baseball/TeamPage.aspx?Team=LAD" TargetMode="External"/><Relationship Id="rId1247" Type="http://schemas.openxmlformats.org/officeDocument/2006/relationships/hyperlink" Target="http://rotochamp.com/Baseball/Player.aspx?MLBAMID=425844&amp;PlayerType=Pitcher" TargetMode="External"/><Relationship Id="rId1454" Type="http://schemas.openxmlformats.org/officeDocument/2006/relationships/hyperlink" Target="http://rotochamp.com/Baseball/TeamPage.aspx?Team=MIA" TargetMode="External"/><Relationship Id="rId1661" Type="http://schemas.openxmlformats.org/officeDocument/2006/relationships/hyperlink" Target="http://rotochamp.com/Baseball/Player.aspx?MLBAMID=452666&amp;PlayerType=Pitcher" TargetMode="External"/><Relationship Id="rId1899" Type="http://schemas.openxmlformats.org/officeDocument/2006/relationships/hyperlink" Target="http://rotochamp.com/Baseball/Player.aspx?MLBAMID=461766&amp;PlayerType=Pitcher" TargetMode="External"/><Relationship Id="rId1107" Type="http://schemas.openxmlformats.org/officeDocument/2006/relationships/hyperlink" Target="http://rotochamp.com/Baseball/Player.aspx?MLBAMID=453269&amp;PlayerType=Hitter" TargetMode="External"/><Relationship Id="rId1314" Type="http://schemas.openxmlformats.org/officeDocument/2006/relationships/hyperlink" Target="http://rotochamp.com/Baseball/TeamPage.aspx?Team=TOR" TargetMode="External"/><Relationship Id="rId1521" Type="http://schemas.openxmlformats.org/officeDocument/2006/relationships/hyperlink" Target="http://rotochamp.com/Baseball/Player.aspx?MLBAMID=471911&amp;PlayerType=Pitcher" TargetMode="External"/><Relationship Id="rId1759" Type="http://schemas.openxmlformats.org/officeDocument/2006/relationships/hyperlink" Target="http://rotochamp.com/Baseball/Player.aspx?MLBAMID=516969&amp;PlayerType=Pitcher" TargetMode="External"/><Relationship Id="rId1966" Type="http://schemas.openxmlformats.org/officeDocument/2006/relationships/hyperlink" Target="http://rotochamp.com/Baseball/TeamPage.aspx?Team=OAK" TargetMode="External"/><Relationship Id="rId1619" Type="http://schemas.openxmlformats.org/officeDocument/2006/relationships/hyperlink" Target="http://rotochamp.com/Baseball/Player.aspx?MLBAMID=433584&amp;PlayerType=Pitcher" TargetMode="External"/><Relationship Id="rId1826" Type="http://schemas.openxmlformats.org/officeDocument/2006/relationships/hyperlink" Target="http://rotochamp.com/Baseball/TeamPage.aspx?Team=SF" TargetMode="External"/><Relationship Id="rId20" Type="http://schemas.openxmlformats.org/officeDocument/2006/relationships/hyperlink" Target="http://rotochamp.com/Baseball/TeamPage.aspx?Team=PHI" TargetMode="External"/><Relationship Id="rId2088" Type="http://schemas.openxmlformats.org/officeDocument/2006/relationships/hyperlink" Target="http://rotochamp.com/Baseball/TeamPage.aspx?Team=KAN" TargetMode="External"/><Relationship Id="rId267" Type="http://schemas.openxmlformats.org/officeDocument/2006/relationships/hyperlink" Target="http://rotochamp.com/Baseball/Player.aspx?MLBAMID=459991&amp;PlayerType=Hitter" TargetMode="External"/><Relationship Id="rId474" Type="http://schemas.openxmlformats.org/officeDocument/2006/relationships/hyperlink" Target="http://rotochamp.com/Baseball/TeamPage.aspx?Team=BOS" TargetMode="External"/><Relationship Id="rId127" Type="http://schemas.openxmlformats.org/officeDocument/2006/relationships/hyperlink" Target="http://rotochamp.com/Baseball/Player.aspx?MLBAMID=543432&amp;PlayerType=Hitter" TargetMode="External"/><Relationship Id="rId681" Type="http://schemas.openxmlformats.org/officeDocument/2006/relationships/hyperlink" Target="http://rotochamp.com/Baseball/Player.aspx?MLBAMID=429666&amp;PlayerType=Hitter" TargetMode="External"/><Relationship Id="rId779" Type="http://schemas.openxmlformats.org/officeDocument/2006/relationships/hyperlink" Target="http://rotochamp.com/Baseball/Player.aspx?MLBAMID=434624&amp;PlayerType=Hitter" TargetMode="External"/><Relationship Id="rId986" Type="http://schemas.openxmlformats.org/officeDocument/2006/relationships/hyperlink" Target="http://rotochamp.com/Baseball/TeamPage.aspx?Team=SF" TargetMode="External"/><Relationship Id="rId334" Type="http://schemas.openxmlformats.org/officeDocument/2006/relationships/hyperlink" Target="http://rotochamp.com/Baseball/TeamPage.aspx?Team=NYM" TargetMode="External"/><Relationship Id="rId541" Type="http://schemas.openxmlformats.org/officeDocument/2006/relationships/hyperlink" Target="http://rotochamp.com/Baseball/Player.aspx?MLBAMID=518614&amp;PlayerType=Hitter" TargetMode="External"/><Relationship Id="rId639" Type="http://schemas.openxmlformats.org/officeDocument/2006/relationships/hyperlink" Target="http://rotochamp.com/Baseball/Player.aspx?MLBAMID=276346&amp;PlayerType=Hitter" TargetMode="External"/><Relationship Id="rId1171" Type="http://schemas.openxmlformats.org/officeDocument/2006/relationships/hyperlink" Target="http://rotochamp.com/Baseball/Player.aspx?MLBAMID=453203&amp;PlayerType=Hitter" TargetMode="External"/><Relationship Id="rId1269" Type="http://schemas.openxmlformats.org/officeDocument/2006/relationships/hyperlink" Target="http://rotochamp.com/Baseball/Player.aspx?MLBAMID=434671&amp;PlayerType=Pitcher" TargetMode="External"/><Relationship Id="rId1476" Type="http://schemas.openxmlformats.org/officeDocument/2006/relationships/hyperlink" Target="http://rotochamp.com/Baseball/TeamPage.aspx?Team=COL" TargetMode="External"/><Relationship Id="rId2015" Type="http://schemas.openxmlformats.org/officeDocument/2006/relationships/hyperlink" Target="http://rotochamp.com/Baseball/Player.aspx?MLBAMID=218894&amp;PlayerType=Pitcher" TargetMode="External"/><Relationship Id="rId401" Type="http://schemas.openxmlformats.org/officeDocument/2006/relationships/hyperlink" Target="http://rotochamp.com/Baseball/Player.aspx?MLBAMID=460022&amp;PlayerType=Hitter" TargetMode="External"/><Relationship Id="rId846" Type="http://schemas.openxmlformats.org/officeDocument/2006/relationships/hyperlink" Target="http://rotochamp.com/Baseball/TeamPage.aspx?Team=FA" TargetMode="External"/><Relationship Id="rId1031" Type="http://schemas.openxmlformats.org/officeDocument/2006/relationships/hyperlink" Target="http://rotochamp.com/Baseball/Player.aspx?MLBAMID=150484&amp;PlayerType=Hitter" TargetMode="External"/><Relationship Id="rId1129" Type="http://schemas.openxmlformats.org/officeDocument/2006/relationships/hyperlink" Target="http://rotochamp.com/Baseball/Player.aspx?MLBAMID=458668&amp;PlayerType=Hitter" TargetMode="External"/><Relationship Id="rId1683" Type="http://schemas.openxmlformats.org/officeDocument/2006/relationships/hyperlink" Target="http://rotochamp.com/Baseball/Player.aspx?MLBAMID=459429&amp;PlayerType=Pitcher" TargetMode="External"/><Relationship Id="rId1890" Type="http://schemas.openxmlformats.org/officeDocument/2006/relationships/hyperlink" Target="http://rotochamp.com/Baseball/TeamPage.aspx?Team=FA" TargetMode="External"/><Relationship Id="rId1988" Type="http://schemas.openxmlformats.org/officeDocument/2006/relationships/hyperlink" Target="http://rotochamp.com/Baseball/TeamPage.aspx?Team=FA" TargetMode="External"/><Relationship Id="rId706" Type="http://schemas.openxmlformats.org/officeDocument/2006/relationships/hyperlink" Target="http://rotochamp.com/Baseball/TeamPage.aspx?Team=FA" TargetMode="External"/><Relationship Id="rId913" Type="http://schemas.openxmlformats.org/officeDocument/2006/relationships/hyperlink" Target="http://rotochamp.com/Baseball/Player.aspx?MLBAMID=446263&amp;PlayerType=Hitter" TargetMode="External"/><Relationship Id="rId1336" Type="http://schemas.openxmlformats.org/officeDocument/2006/relationships/hyperlink" Target="http://rotochamp.com/Baseball/TeamPage.aspx?Team=NYM" TargetMode="External"/><Relationship Id="rId1543" Type="http://schemas.openxmlformats.org/officeDocument/2006/relationships/hyperlink" Target="http://rotochamp.com/Baseball/Player.aspx?MLBAMID=434669&amp;PlayerType=Pitcher" TargetMode="External"/><Relationship Id="rId1750" Type="http://schemas.openxmlformats.org/officeDocument/2006/relationships/hyperlink" Target="http://rotochamp.com/Baseball/TeamPage.aspx?Team=SD" TargetMode="External"/><Relationship Id="rId42" Type="http://schemas.openxmlformats.org/officeDocument/2006/relationships/hyperlink" Target="http://rotochamp.com/Baseball/TeamPage.aspx?Team=BOS" TargetMode="External"/><Relationship Id="rId1403" Type="http://schemas.openxmlformats.org/officeDocument/2006/relationships/hyperlink" Target="http://rotochamp.com/Baseball/Player.aspx?MLBAMID=518567&amp;PlayerType=Pitcher" TargetMode="External"/><Relationship Id="rId1610" Type="http://schemas.openxmlformats.org/officeDocument/2006/relationships/hyperlink" Target="http://rotochamp.com/Baseball/TeamPage.aspx?Team=NYY" TargetMode="External"/><Relationship Id="rId1848" Type="http://schemas.openxmlformats.org/officeDocument/2006/relationships/hyperlink" Target="http://rotochamp.com/Baseball/TeamPage.aspx?Team=FA" TargetMode="External"/><Relationship Id="rId191" Type="http://schemas.openxmlformats.org/officeDocument/2006/relationships/hyperlink" Target="http://rotochamp.com/Baseball/Player.aspx?MLBAMID=502517&amp;PlayerType=Hitter" TargetMode="External"/><Relationship Id="rId1708" Type="http://schemas.openxmlformats.org/officeDocument/2006/relationships/hyperlink" Target="http://rotochamp.com/Baseball/TeamPage.aspx?Team=NYM" TargetMode="External"/><Relationship Id="rId1915" Type="http://schemas.openxmlformats.org/officeDocument/2006/relationships/hyperlink" Target="http://rotochamp.com/Baseball/Player.aspx?MLBAMID=448337&amp;PlayerType=Pitcher" TargetMode="External"/><Relationship Id="rId289" Type="http://schemas.openxmlformats.org/officeDocument/2006/relationships/hyperlink" Target="http://rotochamp.com/Baseball/Player.aspx?MLBAMID=429710&amp;PlayerType=Hitter" TargetMode="External"/><Relationship Id="rId496" Type="http://schemas.openxmlformats.org/officeDocument/2006/relationships/hyperlink" Target="http://rotochamp.com/Baseball/TeamPage.aspx?Team=BAL" TargetMode="External"/><Relationship Id="rId149" Type="http://schemas.openxmlformats.org/officeDocument/2006/relationships/hyperlink" Target="http://rotochamp.com/Baseball/Player.aspx?MLBAMID=518692&amp;PlayerType=Hitter" TargetMode="External"/><Relationship Id="rId356" Type="http://schemas.openxmlformats.org/officeDocument/2006/relationships/hyperlink" Target="http://rotochamp.com/Baseball/TeamPage.aspx?Team=SD" TargetMode="External"/><Relationship Id="rId563" Type="http://schemas.openxmlformats.org/officeDocument/2006/relationships/hyperlink" Target="http://rotochamp.com/Baseball/Player.aspx?MLBAMID=150020&amp;PlayerType=Hitter" TargetMode="External"/><Relationship Id="rId770" Type="http://schemas.openxmlformats.org/officeDocument/2006/relationships/hyperlink" Target="http://rotochamp.com/Baseball/TeamPage.aspx?Team=CIN" TargetMode="External"/><Relationship Id="rId1193" Type="http://schemas.openxmlformats.org/officeDocument/2006/relationships/hyperlink" Target="http://rotochamp.com/Baseball/Player.aspx?MLBAMID=502161&amp;PlayerType=Hitter" TargetMode="External"/><Relationship Id="rId2037" Type="http://schemas.openxmlformats.org/officeDocument/2006/relationships/hyperlink" Target="http://rotochamp.com/Baseball/Player.aspx?MLBAMID=407297&amp;PlayerType=Pitcher" TargetMode="External"/><Relationship Id="rId216" Type="http://schemas.openxmlformats.org/officeDocument/2006/relationships/hyperlink" Target="http://rotochamp.com/Baseball/TeamPage.aspx?Team=SF" TargetMode="External"/><Relationship Id="rId423" Type="http://schemas.openxmlformats.org/officeDocument/2006/relationships/hyperlink" Target="http://rotochamp.com/Baseball/Player.aspx?MLBAMID=543281&amp;PlayerType=Hitter" TargetMode="External"/><Relationship Id="rId868" Type="http://schemas.openxmlformats.org/officeDocument/2006/relationships/hyperlink" Target="http://rotochamp.com/Baseball/TeamPage.aspx?Team=SF" TargetMode="External"/><Relationship Id="rId1053" Type="http://schemas.openxmlformats.org/officeDocument/2006/relationships/hyperlink" Target="http://rotochamp.com/Baseball/Player.aspx?MLBAMID=407487&amp;PlayerType=Hitter" TargetMode="External"/><Relationship Id="rId1260" Type="http://schemas.openxmlformats.org/officeDocument/2006/relationships/hyperlink" Target="http://rotochamp.com/Baseball/TeamPage.aspx?Team=LAA" TargetMode="External"/><Relationship Id="rId1498" Type="http://schemas.openxmlformats.org/officeDocument/2006/relationships/hyperlink" Target="http://rotochamp.com/Baseball/TeamPage.aspx?Team=CWS" TargetMode="External"/><Relationship Id="rId2104" Type="http://schemas.openxmlformats.org/officeDocument/2006/relationships/hyperlink" Target="http://rotochamp.com/Baseball/TeamPage.aspx?Team=MIN" TargetMode="External"/><Relationship Id="rId630" Type="http://schemas.openxmlformats.org/officeDocument/2006/relationships/hyperlink" Target="http://rotochamp.com/Baseball/TeamPage.aspx?Team=PHI" TargetMode="External"/><Relationship Id="rId728" Type="http://schemas.openxmlformats.org/officeDocument/2006/relationships/hyperlink" Target="http://rotochamp.com/Baseball/TeamPage.aspx?Team=SEA" TargetMode="External"/><Relationship Id="rId935" Type="http://schemas.openxmlformats.org/officeDocument/2006/relationships/hyperlink" Target="http://rotochamp.com/Baseball/Player.aspx?MLBAMID=467798&amp;PlayerType=Hitter" TargetMode="External"/><Relationship Id="rId1358" Type="http://schemas.openxmlformats.org/officeDocument/2006/relationships/hyperlink" Target="http://rotochamp.com/Baseball/TeamPage.aspx?Team=LAD" TargetMode="External"/><Relationship Id="rId1565" Type="http://schemas.openxmlformats.org/officeDocument/2006/relationships/hyperlink" Target="http://rotochamp.com/Baseball/Player.aspx?MLBAMID=469134&amp;PlayerType=Pitcher" TargetMode="External"/><Relationship Id="rId1772" Type="http://schemas.openxmlformats.org/officeDocument/2006/relationships/hyperlink" Target="http://rotochamp.com/Baseball/TeamPage.aspx?Team=TOR" TargetMode="External"/><Relationship Id="rId64" Type="http://schemas.openxmlformats.org/officeDocument/2006/relationships/hyperlink" Target="http://rotochamp.com/Baseball/TeamPage.aspx?Team=NYM" TargetMode="External"/><Relationship Id="rId1120" Type="http://schemas.openxmlformats.org/officeDocument/2006/relationships/hyperlink" Target="http://rotochamp.com/Baseball/TeamPage.aspx?Team=WAS" TargetMode="External"/><Relationship Id="rId1218" Type="http://schemas.openxmlformats.org/officeDocument/2006/relationships/hyperlink" Target="http://rotochamp.com/Baseball/TeamPage.aspx?Team=WAS" TargetMode="External"/><Relationship Id="rId1425" Type="http://schemas.openxmlformats.org/officeDocument/2006/relationships/hyperlink" Target="http://rotochamp.com/Baseball/Player.aspx?MLBAMID=112526&amp;PlayerType=Pitcher" TargetMode="External"/><Relationship Id="rId1632" Type="http://schemas.openxmlformats.org/officeDocument/2006/relationships/hyperlink" Target="http://rotochamp.com/Baseball/TeamPage.aspx?Team=HOU" TargetMode="External"/><Relationship Id="rId1937" Type="http://schemas.openxmlformats.org/officeDocument/2006/relationships/hyperlink" Target="http://rotochamp.com/Baseball/Player.aspx?MLBAMID=458676&amp;PlayerType=Pitcher" TargetMode="External"/><Relationship Id="rId280" Type="http://schemas.openxmlformats.org/officeDocument/2006/relationships/hyperlink" Target="http://rotochamp.com/Baseball/TeamPage.aspx?Team=CLE" TargetMode="External"/><Relationship Id="rId140" Type="http://schemas.openxmlformats.org/officeDocument/2006/relationships/hyperlink" Target="http://rotochamp.com/Baseball/TeamPage.aspx?Team=LAA" TargetMode="External"/><Relationship Id="rId378" Type="http://schemas.openxmlformats.org/officeDocument/2006/relationships/hyperlink" Target="http://rotochamp.com/Baseball/TeamPage.aspx?Team=TB" TargetMode="External"/><Relationship Id="rId585" Type="http://schemas.openxmlformats.org/officeDocument/2006/relationships/hyperlink" Target="http://rotochamp.com/Baseball/Player.aspx?MLBAMID=472528&amp;PlayerType=Hitter" TargetMode="External"/><Relationship Id="rId792" Type="http://schemas.openxmlformats.org/officeDocument/2006/relationships/hyperlink" Target="http://rotochamp.com/Baseball/TeamPage.aspx?Team=MIL" TargetMode="External"/><Relationship Id="rId2059" Type="http://schemas.openxmlformats.org/officeDocument/2006/relationships/hyperlink" Target="http://rotochamp.com/Baseball/Player.aspx?MLBAMID=150118&amp;PlayerType=Pitcher" TargetMode="External"/><Relationship Id="rId6" Type="http://schemas.openxmlformats.org/officeDocument/2006/relationships/hyperlink" Target="http://rotochamp.com/Baseball/TeamPage.aspx?Team=STL" TargetMode="External"/><Relationship Id="rId238" Type="http://schemas.openxmlformats.org/officeDocument/2006/relationships/hyperlink" Target="http://rotochamp.com/Baseball/TeamPage.aspx?Team=BAL" TargetMode="External"/><Relationship Id="rId445" Type="http://schemas.openxmlformats.org/officeDocument/2006/relationships/hyperlink" Target="http://rotochamp.com/Baseball/Player.aspx?MLBAMID=434624&amp;PlayerType=Hitter" TargetMode="External"/><Relationship Id="rId652" Type="http://schemas.openxmlformats.org/officeDocument/2006/relationships/hyperlink" Target="http://rotochamp.com/Baseball/TeamPage.aspx?Team=TOR" TargetMode="External"/><Relationship Id="rId1075" Type="http://schemas.openxmlformats.org/officeDocument/2006/relationships/hyperlink" Target="http://rotochamp.com/Baseball/Player.aspx?MLBAMID=435220&amp;PlayerType=Hitter" TargetMode="External"/><Relationship Id="rId1282" Type="http://schemas.openxmlformats.org/officeDocument/2006/relationships/hyperlink" Target="http://rotochamp.com/Baseball/TeamPage.aspx?Team=SF" TargetMode="External"/><Relationship Id="rId2126" Type="http://schemas.openxmlformats.org/officeDocument/2006/relationships/hyperlink" Target="http://rotochamp.com/Baseball/TeamPage.aspx?Team=FA" TargetMode="External"/><Relationship Id="rId305" Type="http://schemas.openxmlformats.org/officeDocument/2006/relationships/hyperlink" Target="http://rotochamp.com/Baseball/Player.aspx?MLBAMID=111867&amp;PlayerType=Hitter" TargetMode="External"/><Relationship Id="rId512" Type="http://schemas.openxmlformats.org/officeDocument/2006/relationships/hyperlink" Target="http://rotochamp.com/Baseball/TeamPage.aspx?Team=BAL" TargetMode="External"/><Relationship Id="rId957" Type="http://schemas.openxmlformats.org/officeDocument/2006/relationships/hyperlink" Target="http://rotochamp.com/Baseball/Player.aspx?MLBAMID=542999&amp;PlayerType=Hitter" TargetMode="External"/><Relationship Id="rId1142" Type="http://schemas.openxmlformats.org/officeDocument/2006/relationships/hyperlink" Target="http://rotochamp.com/Baseball/TeamPage.aspx?Team=FA" TargetMode="External"/><Relationship Id="rId1587" Type="http://schemas.openxmlformats.org/officeDocument/2006/relationships/hyperlink" Target="http://rotochamp.com/Baseball/Player.aspx?MLBAMID=433585&amp;PlayerType=Pitcher" TargetMode="External"/><Relationship Id="rId1794" Type="http://schemas.openxmlformats.org/officeDocument/2006/relationships/hyperlink" Target="http://rotochamp.com/Baseball/TeamPage.aspx?Team=MIN" TargetMode="External"/><Relationship Id="rId86" Type="http://schemas.openxmlformats.org/officeDocument/2006/relationships/hyperlink" Target="http://rotochamp.com/Baseball/TeamPage.aspx?Team=CLE" TargetMode="External"/><Relationship Id="rId817" Type="http://schemas.openxmlformats.org/officeDocument/2006/relationships/hyperlink" Target="http://rotochamp.com/Baseball/Player.aspx?MLBAMID=457708&amp;PlayerType=Hitter" TargetMode="External"/><Relationship Id="rId1002" Type="http://schemas.openxmlformats.org/officeDocument/2006/relationships/hyperlink" Target="http://rotochamp.com/Baseball/TeamPage.aspx?Team=DET" TargetMode="External"/><Relationship Id="rId1447" Type="http://schemas.openxmlformats.org/officeDocument/2006/relationships/hyperlink" Target="http://rotochamp.com/Baseball/Player.aspx?MLBAMID=502083&amp;PlayerType=Pitcher" TargetMode="External"/><Relationship Id="rId1654" Type="http://schemas.openxmlformats.org/officeDocument/2006/relationships/hyperlink" Target="http://rotochamp.com/Baseball/TeamPage.aspx?Team=BAL" TargetMode="External"/><Relationship Id="rId1861" Type="http://schemas.openxmlformats.org/officeDocument/2006/relationships/hyperlink" Target="http://rotochamp.com/Baseball/Player.aspx?MLBAMID=150407&amp;PlayerType=Pitcher" TargetMode="External"/><Relationship Id="rId1307" Type="http://schemas.openxmlformats.org/officeDocument/2006/relationships/hyperlink" Target="http://rotochamp.com/Baseball/Player.aspx?MLBAMID=434643&amp;PlayerType=Pitcher" TargetMode="External"/><Relationship Id="rId1514" Type="http://schemas.openxmlformats.org/officeDocument/2006/relationships/hyperlink" Target="http://rotochamp.com/Baseball/TeamPage.aspx?Team=MIL" TargetMode="External"/><Relationship Id="rId1721" Type="http://schemas.openxmlformats.org/officeDocument/2006/relationships/hyperlink" Target="http://rotochamp.com/Baseball/Player.aspx?MLBAMID=445163&amp;PlayerType=Pitcher" TargetMode="External"/><Relationship Id="rId1959" Type="http://schemas.openxmlformats.org/officeDocument/2006/relationships/hyperlink" Target="http://rotochamp.com/Baseball/Player.aspx?MLBAMID=448179&amp;PlayerType=Pitcher" TargetMode="External"/><Relationship Id="rId13" Type="http://schemas.openxmlformats.org/officeDocument/2006/relationships/hyperlink" Target="http://rotochamp.com/Baseball/Player.aspx?MLBAMID=524968&amp;PlayerType=Hitter" TargetMode="External"/><Relationship Id="rId1819" Type="http://schemas.openxmlformats.org/officeDocument/2006/relationships/hyperlink" Target="http://rotochamp.com/Baseball/Player.aspx?MLBAMID=457429&amp;PlayerType=Pitcher" TargetMode="External"/><Relationship Id="rId162" Type="http://schemas.openxmlformats.org/officeDocument/2006/relationships/hyperlink" Target="http://rotochamp.com/Baseball/TeamPage.aspx?Team=NYM" TargetMode="External"/><Relationship Id="rId467" Type="http://schemas.openxmlformats.org/officeDocument/2006/relationships/hyperlink" Target="http://rotochamp.com/Baseball/Player.aspx?MLBAMID=134181&amp;PlayerType=Hitter" TargetMode="External"/><Relationship Id="rId1097" Type="http://schemas.openxmlformats.org/officeDocument/2006/relationships/hyperlink" Target="http://rotochamp.com/Baseball/Player.aspx?MLBAMID=117276&amp;PlayerType=Hitter" TargetMode="External"/><Relationship Id="rId2050" Type="http://schemas.openxmlformats.org/officeDocument/2006/relationships/hyperlink" Target="http://rotochamp.com/Baseball/TeamPage.aspx?Team=PHI" TargetMode="External"/><Relationship Id="rId674" Type="http://schemas.openxmlformats.org/officeDocument/2006/relationships/hyperlink" Target="http://rotochamp.com/Baseball/TeamPage.aspx?Team=KAN" TargetMode="External"/><Relationship Id="rId881" Type="http://schemas.openxmlformats.org/officeDocument/2006/relationships/hyperlink" Target="http://rotochamp.com/Baseball/Player.aspx?MLBAMID=400085&amp;PlayerType=Hitter" TargetMode="External"/><Relationship Id="rId979" Type="http://schemas.openxmlformats.org/officeDocument/2006/relationships/hyperlink" Target="http://rotochamp.com/Baseball/Player.aspx?MLBAMID=425491&amp;PlayerType=Hitter" TargetMode="External"/><Relationship Id="rId327" Type="http://schemas.openxmlformats.org/officeDocument/2006/relationships/hyperlink" Target="http://rotochamp.com/Baseball/Player.aspx?MLBAMID=572122&amp;PlayerType=Hitter" TargetMode="External"/><Relationship Id="rId534" Type="http://schemas.openxmlformats.org/officeDocument/2006/relationships/hyperlink" Target="http://rotochamp.com/Baseball/TeamPage.aspx?Team=SF" TargetMode="External"/><Relationship Id="rId741" Type="http://schemas.openxmlformats.org/officeDocument/2006/relationships/hyperlink" Target="http://rotochamp.com/Baseball/Player.aspx?MLBAMID=460022&amp;PlayerType=Hitter" TargetMode="External"/><Relationship Id="rId839" Type="http://schemas.openxmlformats.org/officeDocument/2006/relationships/hyperlink" Target="http://rotochamp.com/Baseball/Player.aspx?MLBAMID=425567&amp;PlayerType=Hitter" TargetMode="External"/><Relationship Id="rId1164" Type="http://schemas.openxmlformats.org/officeDocument/2006/relationships/hyperlink" Target="http://rotochamp.com/Baseball/TeamPage.aspx?Team=FA" TargetMode="External"/><Relationship Id="rId1371" Type="http://schemas.openxmlformats.org/officeDocument/2006/relationships/hyperlink" Target="http://rotochamp.com/Baseball/Player.aspx?MLBAMID=451532&amp;PlayerType=Pitcher" TargetMode="External"/><Relationship Id="rId1469" Type="http://schemas.openxmlformats.org/officeDocument/2006/relationships/hyperlink" Target="http://rotochamp.com/Baseball/Player.aspx?MLBAMID=543339&amp;PlayerType=Pitcher" TargetMode="External"/><Relationship Id="rId2008" Type="http://schemas.openxmlformats.org/officeDocument/2006/relationships/hyperlink" Target="http://rotochamp.com/Baseball/TeamPage.aspx?Team=HOU" TargetMode="External"/><Relationship Id="rId601" Type="http://schemas.openxmlformats.org/officeDocument/2006/relationships/hyperlink" Target="http://rotochamp.com/Baseball/Player.aspx?MLBAMID=285068&amp;PlayerType=Hitter" TargetMode="External"/><Relationship Id="rId1024" Type="http://schemas.openxmlformats.org/officeDocument/2006/relationships/hyperlink" Target="http://rotochamp.com/Baseball/TeamPage.aspx?Team=NYM" TargetMode="External"/><Relationship Id="rId1231" Type="http://schemas.openxmlformats.org/officeDocument/2006/relationships/hyperlink" Target="http://rotochamp.com/Baseball/Player.aspx?MLBAMID=450729&amp;PlayerType=Pitcher" TargetMode="External"/><Relationship Id="rId1676" Type="http://schemas.openxmlformats.org/officeDocument/2006/relationships/hyperlink" Target="http://rotochamp.com/Baseball/TeamPage.aspx?Team=LAD" TargetMode="External"/><Relationship Id="rId1883" Type="http://schemas.openxmlformats.org/officeDocument/2006/relationships/hyperlink" Target="http://rotochamp.com/Baseball/Player.aspx?MLBAMID=460283&amp;PlayerType=Pitcher" TargetMode="External"/><Relationship Id="rId906" Type="http://schemas.openxmlformats.org/officeDocument/2006/relationships/hyperlink" Target="http://rotochamp.com/Baseball/TeamPage.aspx?Team=MIA" TargetMode="External"/><Relationship Id="rId1329" Type="http://schemas.openxmlformats.org/officeDocument/2006/relationships/hyperlink" Target="http://rotochamp.com/Baseball/Player.aspx?MLBAMID=450306&amp;PlayerType=Pitcher" TargetMode="External"/><Relationship Id="rId1536" Type="http://schemas.openxmlformats.org/officeDocument/2006/relationships/hyperlink" Target="http://rotochamp.com/Baseball/TeamPage.aspx?Team=BAL" TargetMode="External"/><Relationship Id="rId1743" Type="http://schemas.openxmlformats.org/officeDocument/2006/relationships/hyperlink" Target="http://rotochamp.com/Baseball/Player.aspx?MLBAMID=502260&amp;PlayerType=Pitcher" TargetMode="External"/><Relationship Id="rId1950" Type="http://schemas.openxmlformats.org/officeDocument/2006/relationships/hyperlink" Target="http://rotochamp.com/Baseball/TeamPage.aspx?Team=TOR" TargetMode="External"/><Relationship Id="rId35" Type="http://schemas.openxmlformats.org/officeDocument/2006/relationships/hyperlink" Target="http://rotochamp.com/Baseball/Player.aspx?MLBAMID=450317&amp;PlayerType=Hitter" TargetMode="External"/><Relationship Id="rId1603" Type="http://schemas.openxmlformats.org/officeDocument/2006/relationships/hyperlink" Target="http://rotochamp.com/Baseball/Player.aspx?MLBAMID=502168&amp;PlayerType=Pitcher" TargetMode="External"/><Relationship Id="rId1810" Type="http://schemas.openxmlformats.org/officeDocument/2006/relationships/hyperlink" Target="http://rotochamp.com/Baseball/TeamPage.aspx?Team=FA" TargetMode="External"/><Relationship Id="rId184" Type="http://schemas.openxmlformats.org/officeDocument/2006/relationships/hyperlink" Target="http://rotochamp.com/Baseball/TeamPage.aspx?Team=FA" TargetMode="External"/><Relationship Id="rId391" Type="http://schemas.openxmlformats.org/officeDocument/2006/relationships/hyperlink" Target="http://rotochamp.com/Baseball/Player.aspx?MLBAMID=430895&amp;PlayerType=Hitter" TargetMode="External"/><Relationship Id="rId1908" Type="http://schemas.openxmlformats.org/officeDocument/2006/relationships/hyperlink" Target="http://rotochamp.com/Baseball/TeamPage.aspx?Team=HOU" TargetMode="External"/><Relationship Id="rId2072" Type="http://schemas.openxmlformats.org/officeDocument/2006/relationships/hyperlink" Target="http://rotochamp.com/Baseball/TeamPage.aspx?Team=PHI" TargetMode="External"/><Relationship Id="rId251" Type="http://schemas.openxmlformats.org/officeDocument/2006/relationships/hyperlink" Target="http://rotochamp.com/Baseball/Player.aspx?MLBAMID=445933&amp;PlayerType=Hitter" TargetMode="External"/><Relationship Id="rId489" Type="http://schemas.openxmlformats.org/officeDocument/2006/relationships/hyperlink" Target="http://rotochamp.com/Baseball/Player.aspx?MLBAMID=453943&amp;PlayerType=Hitter" TargetMode="External"/><Relationship Id="rId696" Type="http://schemas.openxmlformats.org/officeDocument/2006/relationships/hyperlink" Target="http://rotochamp.com/Baseball/TeamPage.aspx?Team=CLE" TargetMode="External"/><Relationship Id="rId349" Type="http://schemas.openxmlformats.org/officeDocument/2006/relationships/hyperlink" Target="http://rotochamp.com/Baseball/Player.aspx?MLBAMID=435062&amp;PlayerType=Hitter" TargetMode="External"/><Relationship Id="rId556" Type="http://schemas.openxmlformats.org/officeDocument/2006/relationships/hyperlink" Target="http://rotochamp.com/Baseball/TeamPage.aspx?Team=BAL" TargetMode="External"/><Relationship Id="rId763" Type="http://schemas.openxmlformats.org/officeDocument/2006/relationships/hyperlink" Target="http://rotochamp.com/Baseball/Player.aspx?MLBAMID=285068&amp;PlayerType=Hitter" TargetMode="External"/><Relationship Id="rId1186" Type="http://schemas.openxmlformats.org/officeDocument/2006/relationships/hyperlink" Target="http://rotochamp.com/Baseball/TeamPage.aspx?Team=FA" TargetMode="External"/><Relationship Id="rId1393" Type="http://schemas.openxmlformats.org/officeDocument/2006/relationships/hyperlink" Target="http://rotochamp.com/Baseball/Player.aspx?MLBAMID=425532&amp;PlayerType=Pitcher" TargetMode="External"/><Relationship Id="rId111" Type="http://schemas.openxmlformats.org/officeDocument/2006/relationships/hyperlink" Target="http://rotochamp.com/Baseball/Player.aspx?MLBAMID=276354&amp;PlayerType=Hitter" TargetMode="External"/><Relationship Id="rId209" Type="http://schemas.openxmlformats.org/officeDocument/2006/relationships/hyperlink" Target="http://rotochamp.com/Baseball/Player.aspx?MLBAMID=150324&amp;PlayerType=Hitter" TargetMode="External"/><Relationship Id="rId416" Type="http://schemas.openxmlformats.org/officeDocument/2006/relationships/hyperlink" Target="http://rotochamp.com/Baseball/TeamPage.aspx?Team=PHI" TargetMode="External"/><Relationship Id="rId970" Type="http://schemas.openxmlformats.org/officeDocument/2006/relationships/hyperlink" Target="http://rotochamp.com/Baseball/TeamPage.aspx?Team=KAN" TargetMode="External"/><Relationship Id="rId1046" Type="http://schemas.openxmlformats.org/officeDocument/2006/relationships/hyperlink" Target="http://rotochamp.com/Baseball/TeamPage.aspx?Team=TEX" TargetMode="External"/><Relationship Id="rId1253" Type="http://schemas.openxmlformats.org/officeDocument/2006/relationships/hyperlink" Target="http://rotochamp.com/Baseball/Player.aspx?MLBAMID=493133&amp;PlayerType=Pitcher" TargetMode="External"/><Relationship Id="rId1698" Type="http://schemas.openxmlformats.org/officeDocument/2006/relationships/hyperlink" Target="http://rotochamp.com/Baseball/TeamPage.aspx?Team=TEX" TargetMode="External"/><Relationship Id="rId623" Type="http://schemas.openxmlformats.org/officeDocument/2006/relationships/hyperlink" Target="http://rotochamp.com/Baseball/Player.aspx?MLBAMID=434624&amp;PlayerType=Hitter" TargetMode="External"/><Relationship Id="rId830" Type="http://schemas.openxmlformats.org/officeDocument/2006/relationships/hyperlink" Target="http://rotochamp.com/Baseball/TeamPage.aspx?Team=STL" TargetMode="External"/><Relationship Id="rId928" Type="http://schemas.openxmlformats.org/officeDocument/2006/relationships/hyperlink" Target="http://rotochamp.com/Baseball/TeamPage.aspx?Team=ARI" TargetMode="External"/><Relationship Id="rId1460" Type="http://schemas.openxmlformats.org/officeDocument/2006/relationships/hyperlink" Target="http://rotochamp.com/Baseball/TeamPage.aspx?Team=COL" TargetMode="External"/><Relationship Id="rId1558" Type="http://schemas.openxmlformats.org/officeDocument/2006/relationships/hyperlink" Target="http://rotochamp.com/Baseball/TeamPage.aspx?Team=TOR" TargetMode="External"/><Relationship Id="rId1765" Type="http://schemas.openxmlformats.org/officeDocument/2006/relationships/hyperlink" Target="http://rotochamp.com/Baseball/Player.aspx?MLBAMID=501593&amp;PlayerType=Pitcher" TargetMode="External"/><Relationship Id="rId57" Type="http://schemas.openxmlformats.org/officeDocument/2006/relationships/hyperlink" Target="http://rotochamp.com/Baseball/Player.aspx?MLBAMID=519083&amp;PlayerType=Hitter" TargetMode="External"/><Relationship Id="rId1113" Type="http://schemas.openxmlformats.org/officeDocument/2006/relationships/hyperlink" Target="http://rotochamp.com/Baseball/Player.aspx?MLBAMID=453568&amp;PlayerType=Hitter" TargetMode="External"/><Relationship Id="rId1320" Type="http://schemas.openxmlformats.org/officeDocument/2006/relationships/hyperlink" Target="http://rotochamp.com/Baseball/TeamPage.aspx?Team=FA" TargetMode="External"/><Relationship Id="rId1418" Type="http://schemas.openxmlformats.org/officeDocument/2006/relationships/hyperlink" Target="http://rotochamp.com/Baseball/TeamPage.aspx?Team=HOU" TargetMode="External"/><Relationship Id="rId1972" Type="http://schemas.openxmlformats.org/officeDocument/2006/relationships/hyperlink" Target="http://rotochamp.com/Baseball/TeamPage.aspx?Team=MIN" TargetMode="External"/><Relationship Id="rId1625" Type="http://schemas.openxmlformats.org/officeDocument/2006/relationships/hyperlink" Target="http://rotochamp.com/Baseball/Player.aspx?MLBAMID=521230&amp;PlayerType=Pitcher" TargetMode="External"/><Relationship Id="rId1832" Type="http://schemas.openxmlformats.org/officeDocument/2006/relationships/hyperlink" Target="http://rotochamp.com/Baseball/TeamPage.aspx?Team=PIT" TargetMode="External"/><Relationship Id="rId2094" Type="http://schemas.openxmlformats.org/officeDocument/2006/relationships/hyperlink" Target="http://rotochamp.com/Baseball/TeamPage.aspx?Team=CIN" TargetMode="External"/><Relationship Id="rId273" Type="http://schemas.openxmlformats.org/officeDocument/2006/relationships/hyperlink" Target="http://rotochamp.com/Baseball/Player.aspx?MLBAMID=457759&amp;PlayerType=Hitter" TargetMode="External"/><Relationship Id="rId480" Type="http://schemas.openxmlformats.org/officeDocument/2006/relationships/hyperlink" Target="http://rotochamp.com/Baseball/TeamPage.aspx?Team=SD" TargetMode="External"/><Relationship Id="rId133" Type="http://schemas.openxmlformats.org/officeDocument/2006/relationships/hyperlink" Target="http://rotochamp.com/Baseball/Player.aspx?MLBAMID=451109&amp;PlayerType=Hitter" TargetMode="External"/><Relationship Id="rId340" Type="http://schemas.openxmlformats.org/officeDocument/2006/relationships/hyperlink" Target="http://rotochamp.com/Baseball/TeamPage.aspx?Team=TOR" TargetMode="External"/><Relationship Id="rId578" Type="http://schemas.openxmlformats.org/officeDocument/2006/relationships/hyperlink" Target="http://rotochamp.com/Baseball/TeamPage.aspx?Team=NYM" TargetMode="External"/><Relationship Id="rId785" Type="http://schemas.openxmlformats.org/officeDocument/2006/relationships/hyperlink" Target="http://rotochamp.com/Baseball/Player.aspx?MLBAMID=518902&amp;PlayerType=Hitter" TargetMode="External"/><Relationship Id="rId992" Type="http://schemas.openxmlformats.org/officeDocument/2006/relationships/hyperlink" Target="http://rotochamp.com/Baseball/TeamPage.aspx?Team=CLE" TargetMode="External"/><Relationship Id="rId2021" Type="http://schemas.openxmlformats.org/officeDocument/2006/relationships/hyperlink" Target="http://rotochamp.com/Baseball/Player.aspx?MLBAMID=239795&amp;PlayerType=Pitcher" TargetMode="External"/><Relationship Id="rId200" Type="http://schemas.openxmlformats.org/officeDocument/2006/relationships/hyperlink" Target="http://rotochamp.com/Baseball/TeamPage.aspx?Team=MIN" TargetMode="External"/><Relationship Id="rId438" Type="http://schemas.openxmlformats.org/officeDocument/2006/relationships/hyperlink" Target="http://rotochamp.com/Baseball/TeamPage.aspx?Team=CIN" TargetMode="External"/><Relationship Id="rId645" Type="http://schemas.openxmlformats.org/officeDocument/2006/relationships/hyperlink" Target="http://rotochamp.com/Baseball/Player.aspx?MLBAMID=450314&amp;PlayerType=Hitter" TargetMode="External"/><Relationship Id="rId852" Type="http://schemas.openxmlformats.org/officeDocument/2006/relationships/hyperlink" Target="http://rotochamp.com/Baseball/TeamPage.aspx?Team=KAN" TargetMode="External"/><Relationship Id="rId1068" Type="http://schemas.openxmlformats.org/officeDocument/2006/relationships/hyperlink" Target="http://rotochamp.com/Baseball/TeamPage.aspx?Team=TB" TargetMode="External"/><Relationship Id="rId1275" Type="http://schemas.openxmlformats.org/officeDocument/2006/relationships/hyperlink" Target="http://rotochamp.com/Baseball/Player.aspx?MLBAMID=458681&amp;PlayerType=Pitcher" TargetMode="External"/><Relationship Id="rId1482" Type="http://schemas.openxmlformats.org/officeDocument/2006/relationships/hyperlink" Target="http://rotochamp.com/Baseball/TeamPage.aspx?Team=BOS" TargetMode="External"/><Relationship Id="rId2119" Type="http://schemas.openxmlformats.org/officeDocument/2006/relationships/hyperlink" Target="http://rotochamp.com/Baseball/Player.aspx?MLBAMID=460657&amp;PlayerType=Pitcher" TargetMode="External"/><Relationship Id="rId505" Type="http://schemas.openxmlformats.org/officeDocument/2006/relationships/hyperlink" Target="http://rotochamp.com/Baseball/Player.aspx?MLBAMID=121347&amp;PlayerType=Hitter" TargetMode="External"/><Relationship Id="rId712" Type="http://schemas.openxmlformats.org/officeDocument/2006/relationships/hyperlink" Target="http://rotochamp.com/Baseball/TeamPage.aspx?Team=SF" TargetMode="External"/><Relationship Id="rId1135" Type="http://schemas.openxmlformats.org/officeDocument/2006/relationships/hyperlink" Target="http://rotochamp.com/Baseball/Player.aspx?MLBAMID=475247&amp;PlayerType=Hitter" TargetMode="External"/><Relationship Id="rId1342" Type="http://schemas.openxmlformats.org/officeDocument/2006/relationships/hyperlink" Target="http://rotochamp.com/Baseball/TeamPage.aspx?Team=NYY" TargetMode="External"/><Relationship Id="rId1787" Type="http://schemas.openxmlformats.org/officeDocument/2006/relationships/hyperlink" Target="http://rotochamp.com/Baseball/Player.aspx?MLBAMID=449079&amp;PlayerType=Pitcher" TargetMode="External"/><Relationship Id="rId1994" Type="http://schemas.openxmlformats.org/officeDocument/2006/relationships/hyperlink" Target="http://rotochamp.com/Baseball/TeamPage.aspx?Team=FA" TargetMode="External"/><Relationship Id="rId79" Type="http://schemas.openxmlformats.org/officeDocument/2006/relationships/hyperlink" Target="http://rotochamp.com/Baseball/Player.aspx?MLBAMID=407833&amp;PlayerType=Hitter" TargetMode="External"/><Relationship Id="rId1202" Type="http://schemas.openxmlformats.org/officeDocument/2006/relationships/hyperlink" Target="http://rotochamp.com/Baseball/TeamPage.aspx?Team=TB" TargetMode="External"/><Relationship Id="rId1647" Type="http://schemas.openxmlformats.org/officeDocument/2006/relationships/hyperlink" Target="http://rotochamp.com/Baseball/Player.aspx?MLBAMID=121250&amp;PlayerType=Pitcher" TargetMode="External"/><Relationship Id="rId1854" Type="http://schemas.openxmlformats.org/officeDocument/2006/relationships/hyperlink" Target="http://rotochamp.com/Baseball/TeamPage.aspx?Team=COL" TargetMode="External"/><Relationship Id="rId1507" Type="http://schemas.openxmlformats.org/officeDocument/2006/relationships/hyperlink" Target="http://rotochamp.com/Baseball/Player.aspx?MLBAMID=523989&amp;PlayerType=Pitcher" TargetMode="External"/><Relationship Id="rId1714" Type="http://schemas.openxmlformats.org/officeDocument/2006/relationships/hyperlink" Target="http://rotochamp.com/Baseball/TeamPage.aspx?Team=OAK" TargetMode="External"/><Relationship Id="rId295" Type="http://schemas.openxmlformats.org/officeDocument/2006/relationships/hyperlink" Target="http://rotochamp.com/Baseball/Player.aspx?MLBAMID=571431&amp;PlayerType=Hitter" TargetMode="External"/><Relationship Id="rId1921" Type="http://schemas.openxmlformats.org/officeDocument/2006/relationships/hyperlink" Target="http://rotochamp.com/Baseball/Player.aspx?MLBAMID=458006&amp;PlayerType=Pitcher" TargetMode="External"/><Relationship Id="rId155" Type="http://schemas.openxmlformats.org/officeDocument/2006/relationships/hyperlink" Target="http://rotochamp.com/Baseball/Player.aspx?MLBAMID=502671&amp;PlayerType=Hitter" TargetMode="External"/><Relationship Id="rId362" Type="http://schemas.openxmlformats.org/officeDocument/2006/relationships/hyperlink" Target="http://rotochamp.com/Baseball/TeamPage.aspx?Team=ARI" TargetMode="External"/><Relationship Id="rId1297" Type="http://schemas.openxmlformats.org/officeDocument/2006/relationships/hyperlink" Target="http://rotochamp.com/Baseball/Player.aspx?MLBAMID=218596&amp;PlayerType=Pitcher" TargetMode="External"/><Relationship Id="rId2043" Type="http://schemas.openxmlformats.org/officeDocument/2006/relationships/hyperlink" Target="http://rotochamp.com/Baseball/Player.aspx?MLBAMID=592102&amp;PlayerType=Pitcher" TargetMode="External"/><Relationship Id="rId222" Type="http://schemas.openxmlformats.org/officeDocument/2006/relationships/hyperlink" Target="http://rotochamp.com/Baseball/TeamPage.aspx?Team=TEX" TargetMode="External"/><Relationship Id="rId667" Type="http://schemas.openxmlformats.org/officeDocument/2006/relationships/hyperlink" Target="http://rotochamp.com/Baseball/Player.aspx?MLBAMID=493351&amp;PlayerType=Hitter" TargetMode="External"/><Relationship Id="rId874" Type="http://schemas.openxmlformats.org/officeDocument/2006/relationships/hyperlink" Target="http://rotochamp.com/Baseball/TeamPage.aspx?Team=MIA" TargetMode="External"/><Relationship Id="rId2110" Type="http://schemas.openxmlformats.org/officeDocument/2006/relationships/hyperlink" Target="http://rotochamp.com/Baseball/TeamPage.aspx?Team=FA" TargetMode="External"/><Relationship Id="rId527" Type="http://schemas.openxmlformats.org/officeDocument/2006/relationships/hyperlink" Target="http://rotochamp.com/Baseball/Player.aspx?MLBAMID=458501&amp;PlayerType=Hitter" TargetMode="External"/><Relationship Id="rId734" Type="http://schemas.openxmlformats.org/officeDocument/2006/relationships/hyperlink" Target="http://rotochamp.com/Baseball/TeamPage.aspx?Team=COL" TargetMode="External"/><Relationship Id="rId941" Type="http://schemas.openxmlformats.org/officeDocument/2006/relationships/hyperlink" Target="http://rotochamp.com/Baseball/Player.aspx?MLBAMID=457788&amp;PlayerType=Hitter" TargetMode="External"/><Relationship Id="rId1157" Type="http://schemas.openxmlformats.org/officeDocument/2006/relationships/hyperlink" Target="http://rotochamp.com/Baseball/Player.aspx?MLBAMID=425557&amp;PlayerType=Hitter" TargetMode="External"/><Relationship Id="rId1364" Type="http://schemas.openxmlformats.org/officeDocument/2006/relationships/hyperlink" Target="http://rotochamp.com/Baseball/TeamPage.aspx?Team=ATL" TargetMode="External"/><Relationship Id="rId1571" Type="http://schemas.openxmlformats.org/officeDocument/2006/relationships/hyperlink" Target="http://rotochamp.com/Baseball/Player.aspx?MLBAMID=407296&amp;PlayerType=Pitcher" TargetMode="External"/><Relationship Id="rId70" Type="http://schemas.openxmlformats.org/officeDocument/2006/relationships/hyperlink" Target="http://rotochamp.com/Baseball/TeamPage.aspx?Team=COL" TargetMode="External"/><Relationship Id="rId801" Type="http://schemas.openxmlformats.org/officeDocument/2006/relationships/hyperlink" Target="http://rotochamp.com/Baseball/Player.aspx?MLBAMID=285078&amp;PlayerType=Hitter" TargetMode="External"/><Relationship Id="rId1017" Type="http://schemas.openxmlformats.org/officeDocument/2006/relationships/hyperlink" Target="http://rotochamp.com/Baseball/Player.aspx?MLBAMID=489138&amp;PlayerType=Hitter" TargetMode="External"/><Relationship Id="rId1224" Type="http://schemas.openxmlformats.org/officeDocument/2006/relationships/hyperlink" Target="http://rotochamp.com/Baseball/TeamPage.aspx?Team=SF" TargetMode="External"/><Relationship Id="rId1431" Type="http://schemas.openxmlformats.org/officeDocument/2006/relationships/hyperlink" Target="http://rotochamp.com/Baseball/Player.aspx?MLBAMID=457918&amp;PlayerType=Pitcher" TargetMode="External"/><Relationship Id="rId1669" Type="http://schemas.openxmlformats.org/officeDocument/2006/relationships/hyperlink" Target="http://rotochamp.com/Baseball/Player.aspx?MLBAMID=489265&amp;PlayerType=Pitcher" TargetMode="External"/><Relationship Id="rId1876" Type="http://schemas.openxmlformats.org/officeDocument/2006/relationships/hyperlink" Target="http://rotochamp.com/Baseball/TeamPage.aspx?Team=NYY" TargetMode="External"/><Relationship Id="rId1529" Type="http://schemas.openxmlformats.org/officeDocument/2006/relationships/hyperlink" Target="http://rotochamp.com/Baseball/Player.aspx?MLBAMID=453562&amp;PlayerType=Pitcher" TargetMode="External"/><Relationship Id="rId1736" Type="http://schemas.openxmlformats.org/officeDocument/2006/relationships/hyperlink" Target="http://rotochamp.com/Baseball/TeamPage.aspx?Team=LAD" TargetMode="External"/><Relationship Id="rId1943" Type="http://schemas.openxmlformats.org/officeDocument/2006/relationships/hyperlink" Target="http://rotochamp.com/Baseball/Player.aspx?MLBAMID=430911&amp;PlayerType=Pitcher" TargetMode="External"/><Relationship Id="rId28" Type="http://schemas.openxmlformats.org/officeDocument/2006/relationships/hyperlink" Target="http://rotochamp.com/Baseball/TeamPage.aspx?Team=MIL" TargetMode="External"/><Relationship Id="rId1803" Type="http://schemas.openxmlformats.org/officeDocument/2006/relationships/hyperlink" Target="http://rotochamp.com/Baseball/Player.aspx?MLBAMID=525768&amp;PlayerType=Pitcher" TargetMode="External"/><Relationship Id="rId177" Type="http://schemas.openxmlformats.org/officeDocument/2006/relationships/hyperlink" Target="http://rotochamp.com/Baseball/Player.aspx?MLBAMID=448801&amp;PlayerType=Hitter" TargetMode="External"/><Relationship Id="rId384" Type="http://schemas.openxmlformats.org/officeDocument/2006/relationships/hyperlink" Target="http://rotochamp.com/Baseball/TeamPage.aspx?Team=MIN" TargetMode="External"/><Relationship Id="rId591" Type="http://schemas.openxmlformats.org/officeDocument/2006/relationships/hyperlink" Target="http://rotochamp.com/Baseball/Player.aspx?MLBAMID=435219&amp;PlayerType=Hitter" TargetMode="External"/><Relationship Id="rId2065" Type="http://schemas.openxmlformats.org/officeDocument/2006/relationships/hyperlink" Target="http://rotochamp.com/Baseball/Player.aspx?MLBAMID=489448&amp;PlayerType=Pitcher" TargetMode="External"/><Relationship Id="rId244" Type="http://schemas.openxmlformats.org/officeDocument/2006/relationships/hyperlink" Target="http://rotochamp.com/Baseball/TeamPage.aspx?Team=CLE" TargetMode="External"/><Relationship Id="rId689" Type="http://schemas.openxmlformats.org/officeDocument/2006/relationships/hyperlink" Target="http://rotochamp.com/Baseball/Player.aspx?MLBAMID=514913&amp;PlayerType=Hitter" TargetMode="External"/><Relationship Id="rId896" Type="http://schemas.openxmlformats.org/officeDocument/2006/relationships/hyperlink" Target="http://rotochamp.com/Baseball/TeamPage.aspx?Team=COL" TargetMode="External"/><Relationship Id="rId1081" Type="http://schemas.openxmlformats.org/officeDocument/2006/relationships/hyperlink" Target="http://rotochamp.com/Baseball/Player.aspx?MLBAMID=408210&amp;PlayerType=Hitter" TargetMode="External"/><Relationship Id="rId451" Type="http://schemas.openxmlformats.org/officeDocument/2006/relationships/hyperlink" Target="http://rotochamp.com/Baseball/Player.aspx?MLBAMID=430917&amp;PlayerType=Hitter" TargetMode="External"/><Relationship Id="rId549" Type="http://schemas.openxmlformats.org/officeDocument/2006/relationships/hyperlink" Target="http://rotochamp.com/Baseball/Player.aspx?MLBAMID=433898&amp;PlayerType=Hitter" TargetMode="External"/><Relationship Id="rId756" Type="http://schemas.openxmlformats.org/officeDocument/2006/relationships/hyperlink" Target="http://rotochamp.com/Baseball/TeamPage.aspx?Team=SD" TargetMode="External"/><Relationship Id="rId1179" Type="http://schemas.openxmlformats.org/officeDocument/2006/relationships/hyperlink" Target="http://rotochamp.com/Baseball/Player.aspx?MLBAMID=468429&amp;PlayerType=Hitter" TargetMode="External"/><Relationship Id="rId1386" Type="http://schemas.openxmlformats.org/officeDocument/2006/relationships/hyperlink" Target="http://rotochamp.com/Baseball/TeamPage.aspx?Team=PIT" TargetMode="External"/><Relationship Id="rId1593" Type="http://schemas.openxmlformats.org/officeDocument/2006/relationships/hyperlink" Target="http://rotochamp.com/Baseball/Player.aspx?MLBAMID=457453&amp;PlayerType=Pitcher" TargetMode="External"/><Relationship Id="rId2132" Type="http://schemas.openxmlformats.org/officeDocument/2006/relationships/hyperlink" Target="http://rotochamp.com/Baseball/TeamPage.aspx?Team=FA" TargetMode="External"/><Relationship Id="rId104" Type="http://schemas.openxmlformats.org/officeDocument/2006/relationships/hyperlink" Target="http://rotochamp.com/Baseball/TeamPage.aspx?Team=MIA" TargetMode="External"/><Relationship Id="rId311" Type="http://schemas.openxmlformats.org/officeDocument/2006/relationships/hyperlink" Target="http://rotochamp.com/Baseball/Player.aspx?MLBAMID=450314&amp;PlayerType=Hitter" TargetMode="External"/><Relationship Id="rId409" Type="http://schemas.openxmlformats.org/officeDocument/2006/relationships/hyperlink" Target="http://rotochamp.com/Baseball/Player.aspx?MLBAMID=458210&amp;PlayerType=Hitter" TargetMode="External"/><Relationship Id="rId963" Type="http://schemas.openxmlformats.org/officeDocument/2006/relationships/hyperlink" Target="http://rotochamp.com/Baseball/Player.aspx?MLBAMID=452239&amp;PlayerType=Hitter" TargetMode="External"/><Relationship Id="rId1039" Type="http://schemas.openxmlformats.org/officeDocument/2006/relationships/hyperlink" Target="http://rotochamp.com/Baseball/Player.aspx?MLBAMID=488689&amp;PlayerType=Hitter" TargetMode="External"/><Relationship Id="rId1246" Type="http://schemas.openxmlformats.org/officeDocument/2006/relationships/hyperlink" Target="http://rotochamp.com/Baseball/TeamPage.aspx?Team=WAS" TargetMode="External"/><Relationship Id="rId1898" Type="http://schemas.openxmlformats.org/officeDocument/2006/relationships/hyperlink" Target="http://rotochamp.com/Baseball/TeamPage.aspx?Team=CLE" TargetMode="External"/><Relationship Id="rId92" Type="http://schemas.openxmlformats.org/officeDocument/2006/relationships/hyperlink" Target="http://rotochamp.com/Baseball/TeamPage.aspx?Team=PHI" TargetMode="External"/><Relationship Id="rId616" Type="http://schemas.openxmlformats.org/officeDocument/2006/relationships/hyperlink" Target="http://rotochamp.com/Baseball/TeamPage.aspx?Team=CHC" TargetMode="External"/><Relationship Id="rId823" Type="http://schemas.openxmlformats.org/officeDocument/2006/relationships/hyperlink" Target="http://rotochamp.com/Baseball/Player.aspx?MLBAMID=408236&amp;PlayerType=Hitter" TargetMode="External"/><Relationship Id="rId1453" Type="http://schemas.openxmlformats.org/officeDocument/2006/relationships/hyperlink" Target="http://rotochamp.com/Baseball/Player.aspx?MLBAMID=545363&amp;PlayerType=Pitcher" TargetMode="External"/><Relationship Id="rId1660" Type="http://schemas.openxmlformats.org/officeDocument/2006/relationships/hyperlink" Target="http://rotochamp.com/Baseball/TeamPage.aspx?Team=TB" TargetMode="External"/><Relationship Id="rId1758" Type="http://schemas.openxmlformats.org/officeDocument/2006/relationships/hyperlink" Target="http://rotochamp.com/Baseball/TeamPage.aspx?Team=BAL" TargetMode="External"/><Relationship Id="rId1106" Type="http://schemas.openxmlformats.org/officeDocument/2006/relationships/hyperlink" Target="http://rotochamp.com/Baseball/TeamPage.aspx?Team=OAK" TargetMode="External"/><Relationship Id="rId1313" Type="http://schemas.openxmlformats.org/officeDocument/2006/relationships/hyperlink" Target="http://rotochamp.com/Baseball/Player.aspx?MLBAMID=279824&amp;PlayerType=Pitcher" TargetMode="External"/><Relationship Id="rId1520" Type="http://schemas.openxmlformats.org/officeDocument/2006/relationships/hyperlink" Target="http://rotochamp.com/Baseball/TeamPage.aspx?Team=BOS" TargetMode="External"/><Relationship Id="rId1965" Type="http://schemas.openxmlformats.org/officeDocument/2006/relationships/hyperlink" Target="http://rotochamp.com/Baseball/Player.aspx?MLBAMID=467099&amp;PlayerType=Pitcher" TargetMode="External"/><Relationship Id="rId1618" Type="http://schemas.openxmlformats.org/officeDocument/2006/relationships/hyperlink" Target="http://rotochamp.com/Baseball/TeamPage.aspx?Team=FA" TargetMode="External"/><Relationship Id="rId1825" Type="http://schemas.openxmlformats.org/officeDocument/2006/relationships/hyperlink" Target="http://rotochamp.com/Baseball/Player.aspx?MLBAMID=346793&amp;PlayerType=Pitcher" TargetMode="External"/><Relationship Id="rId199" Type="http://schemas.openxmlformats.org/officeDocument/2006/relationships/hyperlink" Target="http://rotochamp.com/Baseball/Player.aspx?MLBAMID=408047&amp;PlayerType=Hitter" TargetMode="External"/><Relationship Id="rId2087" Type="http://schemas.openxmlformats.org/officeDocument/2006/relationships/hyperlink" Target="http://rotochamp.com/Baseball/Player.aspx?MLBAMID=501870&amp;PlayerType=Pitcher" TargetMode="External"/><Relationship Id="rId266" Type="http://schemas.openxmlformats.org/officeDocument/2006/relationships/hyperlink" Target="http://rotochamp.com/Baseball/TeamPage.aspx?Team=FA" TargetMode="External"/><Relationship Id="rId473" Type="http://schemas.openxmlformats.org/officeDocument/2006/relationships/hyperlink" Target="http://rotochamp.com/Baseball/Player.aspx?MLBAMID=519025&amp;PlayerType=Hitter" TargetMode="External"/><Relationship Id="rId680" Type="http://schemas.openxmlformats.org/officeDocument/2006/relationships/hyperlink" Target="http://rotochamp.com/Baseball/TeamPage.aspx?Team=FA" TargetMode="External"/><Relationship Id="rId126" Type="http://schemas.openxmlformats.org/officeDocument/2006/relationships/hyperlink" Target="http://rotochamp.com/Baseball/TeamPage.aspx?Team=FA" TargetMode="External"/><Relationship Id="rId333" Type="http://schemas.openxmlformats.org/officeDocument/2006/relationships/hyperlink" Target="http://rotochamp.com/Baseball/Player.aspx?MLBAMID=502517&amp;PlayerType=Hitter" TargetMode="External"/><Relationship Id="rId540" Type="http://schemas.openxmlformats.org/officeDocument/2006/relationships/hyperlink" Target="http://rotochamp.com/Baseball/TeamPage.aspx?Team=MIA" TargetMode="External"/><Relationship Id="rId778" Type="http://schemas.openxmlformats.org/officeDocument/2006/relationships/hyperlink" Target="http://rotochamp.com/Baseball/TeamPage.aspx?Team=MIN" TargetMode="External"/><Relationship Id="rId985" Type="http://schemas.openxmlformats.org/officeDocument/2006/relationships/hyperlink" Target="http://rotochamp.com/Baseball/Player.aspx?MLBAMID=453923&amp;PlayerType=Hitter" TargetMode="External"/><Relationship Id="rId1170" Type="http://schemas.openxmlformats.org/officeDocument/2006/relationships/hyperlink" Target="http://rotochamp.com/Baseball/TeamPage.aspx?Team=FA" TargetMode="External"/><Relationship Id="rId2014" Type="http://schemas.openxmlformats.org/officeDocument/2006/relationships/hyperlink" Target="http://rotochamp.com/Baseball/TeamPage.aspx?Team=FA" TargetMode="External"/><Relationship Id="rId638" Type="http://schemas.openxmlformats.org/officeDocument/2006/relationships/hyperlink" Target="http://rotochamp.com/Baseball/TeamPage.aspx?Team=FA" TargetMode="External"/><Relationship Id="rId845" Type="http://schemas.openxmlformats.org/officeDocument/2006/relationships/hyperlink" Target="http://rotochamp.com/Baseball/Player.aspx?MLBAMID=466320&amp;PlayerType=Hitter" TargetMode="External"/><Relationship Id="rId1030" Type="http://schemas.openxmlformats.org/officeDocument/2006/relationships/hyperlink" Target="http://rotochamp.com/Baseball/TeamPage.aspx?Team=FA" TargetMode="External"/><Relationship Id="rId1268" Type="http://schemas.openxmlformats.org/officeDocument/2006/relationships/hyperlink" Target="http://rotochamp.com/Baseball/TeamPage.aspx?Team=MIL" TargetMode="External"/><Relationship Id="rId1475" Type="http://schemas.openxmlformats.org/officeDocument/2006/relationships/hyperlink" Target="http://rotochamp.com/Baseball/Player.aspx?MLBAMID=504379&amp;PlayerType=Pitcher" TargetMode="External"/><Relationship Id="rId1682" Type="http://schemas.openxmlformats.org/officeDocument/2006/relationships/hyperlink" Target="http://rotochamp.com/Baseball/TeamPage.aspx?Team=MIN" TargetMode="External"/><Relationship Id="rId400" Type="http://schemas.openxmlformats.org/officeDocument/2006/relationships/hyperlink" Target="http://rotochamp.com/Baseball/TeamPage.aspx?Team=COL" TargetMode="External"/><Relationship Id="rId705" Type="http://schemas.openxmlformats.org/officeDocument/2006/relationships/hyperlink" Target="http://rotochamp.com/Baseball/Player.aspx?MLBAMID=452220&amp;PlayerType=Hitter" TargetMode="External"/><Relationship Id="rId1128" Type="http://schemas.openxmlformats.org/officeDocument/2006/relationships/hyperlink" Target="http://rotochamp.com/Baseball/TeamPage.aspx?Team=FA" TargetMode="External"/><Relationship Id="rId1335" Type="http://schemas.openxmlformats.org/officeDocument/2006/relationships/hyperlink" Target="http://rotochamp.com/Baseball/Player.aspx?MLBAMID=518716&amp;PlayerType=Pitcher" TargetMode="External"/><Relationship Id="rId1542" Type="http://schemas.openxmlformats.org/officeDocument/2006/relationships/hyperlink" Target="http://rotochamp.com/Baseball/TeamPage.aspx?Team=CIN" TargetMode="External"/><Relationship Id="rId1987" Type="http://schemas.openxmlformats.org/officeDocument/2006/relationships/hyperlink" Target="http://rotochamp.com/Baseball/Player.aspx?MLBAMID=124604&amp;PlayerType=Pitcher" TargetMode="External"/><Relationship Id="rId912" Type="http://schemas.openxmlformats.org/officeDocument/2006/relationships/hyperlink" Target="http://rotochamp.com/Baseball/TeamPage.aspx?Team=ARI" TargetMode="External"/><Relationship Id="rId1847" Type="http://schemas.openxmlformats.org/officeDocument/2006/relationships/hyperlink" Target="http://rotochamp.com/Baseball/Player.aspx?MLBAMID=283166&amp;PlayerType=Pitcher" TargetMode="External"/><Relationship Id="rId41" Type="http://schemas.openxmlformats.org/officeDocument/2006/relationships/hyperlink" Target="http://rotochamp.com/Baseball/Player.aspx?MLBAMID=457454&amp;PlayerType=Hitter" TargetMode="External"/><Relationship Id="rId1402" Type="http://schemas.openxmlformats.org/officeDocument/2006/relationships/hyperlink" Target="http://rotochamp.com/Baseball/TeamPage.aspx?Team=NYM" TargetMode="External"/><Relationship Id="rId1707" Type="http://schemas.openxmlformats.org/officeDocument/2006/relationships/hyperlink" Target="http://rotochamp.com/Baseball/Player.aspx?MLBAMID=407911&amp;PlayerType=Pitcher" TargetMode="External"/><Relationship Id="rId190" Type="http://schemas.openxmlformats.org/officeDocument/2006/relationships/hyperlink" Target="http://rotochamp.com/Baseball/TeamPage.aspx?Team=CIN" TargetMode="External"/><Relationship Id="rId288" Type="http://schemas.openxmlformats.org/officeDocument/2006/relationships/hyperlink" Target="http://rotochamp.com/Baseball/TeamPage.aspx?Team=FA" TargetMode="External"/><Relationship Id="rId1914" Type="http://schemas.openxmlformats.org/officeDocument/2006/relationships/hyperlink" Target="http://rotochamp.com/Baseball/TeamPage.aspx?Team=FA" TargetMode="External"/><Relationship Id="rId495" Type="http://schemas.openxmlformats.org/officeDocument/2006/relationships/hyperlink" Target="http://rotochamp.com/Baseball/Player.aspx?MLBAMID=448602&amp;PlayerType=Hitter" TargetMode="External"/><Relationship Id="rId148" Type="http://schemas.openxmlformats.org/officeDocument/2006/relationships/hyperlink" Target="http://rotochamp.com/Baseball/TeamPage.aspx?Team=NYY" TargetMode="External"/><Relationship Id="rId355" Type="http://schemas.openxmlformats.org/officeDocument/2006/relationships/hyperlink" Target="http://rotochamp.com/Baseball/Player.aspx?MLBAMID=523253&amp;PlayerType=Hitter" TargetMode="External"/><Relationship Id="rId562" Type="http://schemas.openxmlformats.org/officeDocument/2006/relationships/hyperlink" Target="http://rotochamp.com/Baseball/TeamPage.aspx?Team=TOR" TargetMode="External"/><Relationship Id="rId1192" Type="http://schemas.openxmlformats.org/officeDocument/2006/relationships/hyperlink" Target="http://rotochamp.com/Baseball/TeamPage.aspx?Team=STL" TargetMode="External"/><Relationship Id="rId2036" Type="http://schemas.openxmlformats.org/officeDocument/2006/relationships/hyperlink" Target="http://rotochamp.com/Baseball/TeamPage.aspx?Team=DET" TargetMode="External"/><Relationship Id="rId215" Type="http://schemas.openxmlformats.org/officeDocument/2006/relationships/hyperlink" Target="http://rotochamp.com/Baseball/Player.aspx?MLBAMID=474832&amp;PlayerType=Hitter" TargetMode="External"/><Relationship Id="rId422" Type="http://schemas.openxmlformats.org/officeDocument/2006/relationships/hyperlink" Target="http://rotochamp.com/Baseball/TeamPage.aspx?Team=OAK" TargetMode="External"/><Relationship Id="rId867" Type="http://schemas.openxmlformats.org/officeDocument/2006/relationships/hyperlink" Target="http://rotochamp.com/Baseball/Player.aspx?MLBAMID=452254&amp;PlayerType=Hitter" TargetMode="External"/><Relationship Id="rId1052" Type="http://schemas.openxmlformats.org/officeDocument/2006/relationships/hyperlink" Target="http://rotochamp.com/Baseball/TeamPage.aspx?Team=NYM" TargetMode="External"/><Relationship Id="rId1497" Type="http://schemas.openxmlformats.org/officeDocument/2006/relationships/hyperlink" Target="http://rotochamp.com/Baseball/Player.aspx?MLBAMID=433579&amp;PlayerType=Pitcher" TargetMode="External"/><Relationship Id="rId2103" Type="http://schemas.openxmlformats.org/officeDocument/2006/relationships/hyperlink" Target="http://rotochamp.com/Baseball/Player.aspx?MLBAMID=488751&amp;PlayerType=Pitcher" TargetMode="External"/><Relationship Id="rId727" Type="http://schemas.openxmlformats.org/officeDocument/2006/relationships/hyperlink" Target="http://rotochamp.com/Baseball/Player.aspx?MLBAMID=453895&amp;PlayerType=Hitter" TargetMode="External"/><Relationship Id="rId934" Type="http://schemas.openxmlformats.org/officeDocument/2006/relationships/hyperlink" Target="http://rotochamp.com/Baseball/TeamPage.aspx?Team=FA" TargetMode="External"/><Relationship Id="rId1357" Type="http://schemas.openxmlformats.org/officeDocument/2006/relationships/hyperlink" Target="http://rotochamp.com/Baseball/Player.aspx?MLBAMID=277417&amp;PlayerType=Pitcher" TargetMode="External"/><Relationship Id="rId1564" Type="http://schemas.openxmlformats.org/officeDocument/2006/relationships/hyperlink" Target="http://rotochamp.com/Baseball/TeamPage.aspx?Team=COL" TargetMode="External"/><Relationship Id="rId1771" Type="http://schemas.openxmlformats.org/officeDocument/2006/relationships/hyperlink" Target="http://rotochamp.com/Baseball/Player.aspx?MLBAMID=119984&amp;PlayerType=Pitcher" TargetMode="External"/><Relationship Id="rId63" Type="http://schemas.openxmlformats.org/officeDocument/2006/relationships/hyperlink" Target="http://rotochamp.com/Baseball/Player.aspx?MLBAMID=489365&amp;PlayerType=Hitter" TargetMode="External"/><Relationship Id="rId1217" Type="http://schemas.openxmlformats.org/officeDocument/2006/relationships/hyperlink" Target="http://rotochamp.com/Baseball/Player.aspx?MLBAMID=461829&amp;PlayerType=Pitcher" TargetMode="External"/><Relationship Id="rId1424" Type="http://schemas.openxmlformats.org/officeDocument/2006/relationships/hyperlink" Target="http://rotochamp.com/Baseball/TeamPage.aspx?Team=TEX" TargetMode="External"/><Relationship Id="rId1631" Type="http://schemas.openxmlformats.org/officeDocument/2006/relationships/hyperlink" Target="http://rotochamp.com/Baseball/Player.aspx?MLBAMID=572971&amp;PlayerType=Pitcher" TargetMode="External"/><Relationship Id="rId1869" Type="http://schemas.openxmlformats.org/officeDocument/2006/relationships/hyperlink" Target="http://rotochamp.com/Baseball/Player.aspx?MLBAMID=538227&amp;PlayerType=Pitcher" TargetMode="External"/><Relationship Id="rId1729" Type="http://schemas.openxmlformats.org/officeDocument/2006/relationships/hyperlink" Target="http://rotochamp.com/Baseball/Player.aspx?MLBAMID=456696&amp;PlayerType=Pitcher" TargetMode="External"/><Relationship Id="rId1936" Type="http://schemas.openxmlformats.org/officeDocument/2006/relationships/hyperlink" Target="http://rotochamp.com/Baseball/TeamPage.aspx?Team=FA" TargetMode="External"/><Relationship Id="rId377" Type="http://schemas.openxmlformats.org/officeDocument/2006/relationships/hyperlink" Target="http://rotochamp.com/Baseball/Player.aspx?MLBAMID=446481&amp;PlayerType=Hitter" TargetMode="External"/><Relationship Id="rId584" Type="http://schemas.openxmlformats.org/officeDocument/2006/relationships/hyperlink" Target="http://rotochamp.com/Baseball/TeamPage.aspx?Team=LAD" TargetMode="External"/><Relationship Id="rId2058" Type="http://schemas.openxmlformats.org/officeDocument/2006/relationships/hyperlink" Target="http://rotochamp.com/Baseball/TeamPage.aspx?Team=OAK" TargetMode="External"/><Relationship Id="rId5" Type="http://schemas.openxmlformats.org/officeDocument/2006/relationships/hyperlink" Target="http://rotochamp.com/Baseball/Player.aspx?MLBAMID=425877&amp;PlayerType=Hitter" TargetMode="External"/><Relationship Id="rId237" Type="http://schemas.openxmlformats.org/officeDocument/2006/relationships/hyperlink" Target="http://rotochamp.com/Baseball/Player.aspx?MLBAMID=400140&amp;PlayerType=Hitter" TargetMode="External"/><Relationship Id="rId791" Type="http://schemas.openxmlformats.org/officeDocument/2006/relationships/hyperlink" Target="http://rotochamp.com/Baseball/Player.aspx?MLBAMID=460075&amp;PlayerType=Hitter" TargetMode="External"/><Relationship Id="rId889" Type="http://schemas.openxmlformats.org/officeDocument/2006/relationships/hyperlink" Target="http://rotochamp.com/Baseball/Player.aspx?MLBAMID=434604&amp;PlayerType=Hitter" TargetMode="External"/><Relationship Id="rId1074" Type="http://schemas.openxmlformats.org/officeDocument/2006/relationships/hyperlink" Target="http://rotochamp.com/Baseball/TeamPage.aspx?Team=TEX" TargetMode="External"/><Relationship Id="rId444" Type="http://schemas.openxmlformats.org/officeDocument/2006/relationships/hyperlink" Target="http://rotochamp.com/Baseball/TeamPage.aspx?Team=MIN" TargetMode="External"/><Relationship Id="rId651" Type="http://schemas.openxmlformats.org/officeDocument/2006/relationships/hyperlink" Target="http://rotochamp.com/Baseball/Player.aspx?MLBAMID=408314&amp;PlayerType=Hitter" TargetMode="External"/><Relationship Id="rId749" Type="http://schemas.openxmlformats.org/officeDocument/2006/relationships/hyperlink" Target="http://rotochamp.com/Baseball/Player.aspx?MLBAMID=421124&amp;PlayerType=Hitter" TargetMode="External"/><Relationship Id="rId1281" Type="http://schemas.openxmlformats.org/officeDocument/2006/relationships/hyperlink" Target="http://rotochamp.com/Baseball/Player.aspx?MLBAMID=453311&amp;PlayerType=Pitcher" TargetMode="External"/><Relationship Id="rId1379" Type="http://schemas.openxmlformats.org/officeDocument/2006/relationships/hyperlink" Target="http://rotochamp.com/Baseball/Player.aspx?MLBAMID=435044&amp;PlayerType=Pitcher" TargetMode="External"/><Relationship Id="rId1586" Type="http://schemas.openxmlformats.org/officeDocument/2006/relationships/hyperlink" Target="http://rotochamp.com/Baseball/TeamPage.aspx?Team=CLE" TargetMode="External"/><Relationship Id="rId2125" Type="http://schemas.openxmlformats.org/officeDocument/2006/relationships/hyperlink" Target="http://rotochamp.com/Baseball/Player.aspx?MLBAMID=110683&amp;PlayerType=Pitcher" TargetMode="External"/><Relationship Id="rId304" Type="http://schemas.openxmlformats.org/officeDocument/2006/relationships/hyperlink" Target="http://rotochamp.com/Baseball/TeamPage.aspx?Team=FA" TargetMode="External"/><Relationship Id="rId511" Type="http://schemas.openxmlformats.org/officeDocument/2006/relationships/hyperlink" Target="http://rotochamp.com/Baseball/Player.aspx?MLBAMID=592518&amp;PlayerType=Hitter" TargetMode="External"/><Relationship Id="rId609" Type="http://schemas.openxmlformats.org/officeDocument/2006/relationships/hyperlink" Target="http://rotochamp.com/Baseball/Player.aspx?MLBAMID=429710&amp;PlayerType=Hitter" TargetMode="External"/><Relationship Id="rId956" Type="http://schemas.openxmlformats.org/officeDocument/2006/relationships/hyperlink" Target="http://rotochamp.com/Baseball/TeamPage.aspx?Team=CIN" TargetMode="External"/><Relationship Id="rId1141" Type="http://schemas.openxmlformats.org/officeDocument/2006/relationships/hyperlink" Target="http://rotochamp.com/Baseball/Player.aspx?MLBAMID=430404&amp;PlayerType=Hitter" TargetMode="External"/><Relationship Id="rId1239" Type="http://schemas.openxmlformats.org/officeDocument/2006/relationships/hyperlink" Target="http://rotochamp.com/Baseball/Player.aspx?MLBAMID=518774&amp;PlayerType=Pitcher" TargetMode="External"/><Relationship Id="rId1793" Type="http://schemas.openxmlformats.org/officeDocument/2006/relationships/hyperlink" Target="http://rotochamp.com/Baseball/Player.aspx?MLBAMID=502272&amp;PlayerType=Pitcher" TargetMode="External"/><Relationship Id="rId85" Type="http://schemas.openxmlformats.org/officeDocument/2006/relationships/hyperlink" Target="http://rotochamp.com/Baseball/Player.aspx?MLBAMID=453974&amp;PlayerType=Hitter" TargetMode="External"/><Relationship Id="rId816" Type="http://schemas.openxmlformats.org/officeDocument/2006/relationships/hyperlink" Target="http://rotochamp.com/Baseball/TeamPage.aspx?Team=ATL" TargetMode="External"/><Relationship Id="rId1001" Type="http://schemas.openxmlformats.org/officeDocument/2006/relationships/hyperlink" Target="http://rotochamp.com/Baseball/Player.aspx?MLBAMID=543108&amp;PlayerType=Hitter" TargetMode="External"/><Relationship Id="rId1446" Type="http://schemas.openxmlformats.org/officeDocument/2006/relationships/hyperlink" Target="http://rotochamp.com/Baseball/TeamPage.aspx?Team=PHI" TargetMode="External"/><Relationship Id="rId1653" Type="http://schemas.openxmlformats.org/officeDocument/2006/relationships/hyperlink" Target="http://rotochamp.com/Baseball/Player.aspx?MLBAMID=462382&amp;PlayerType=Pitcher" TargetMode="External"/><Relationship Id="rId1860" Type="http://schemas.openxmlformats.org/officeDocument/2006/relationships/hyperlink" Target="http://rotochamp.com/Baseball/TeamPage.aspx?Team=SD" TargetMode="External"/><Relationship Id="rId1306" Type="http://schemas.openxmlformats.org/officeDocument/2006/relationships/hyperlink" Target="http://rotochamp.com/Baseball/TeamPage.aspx?Team=TEX" TargetMode="External"/><Relationship Id="rId1513" Type="http://schemas.openxmlformats.org/officeDocument/2006/relationships/hyperlink" Target="http://rotochamp.com/Baseball/Player.aspx?MLBAMID=429780&amp;PlayerType=Pitcher" TargetMode="External"/><Relationship Id="rId1720" Type="http://schemas.openxmlformats.org/officeDocument/2006/relationships/hyperlink" Target="http://rotochamp.com/Baseball/TeamPage.aspx?Team=STL" TargetMode="External"/><Relationship Id="rId1958" Type="http://schemas.openxmlformats.org/officeDocument/2006/relationships/hyperlink" Target="http://rotochamp.com/Baseball/TeamPage.aspx?Team=MIL" TargetMode="External"/><Relationship Id="rId12" Type="http://schemas.openxmlformats.org/officeDocument/2006/relationships/hyperlink" Target="http://rotochamp.com/Baseball/TeamPage.aspx?Team=FA" TargetMode="External"/><Relationship Id="rId1818" Type="http://schemas.openxmlformats.org/officeDocument/2006/relationships/hyperlink" Target="http://rotochamp.com/Baseball/TeamPage.aspx?Team=COL" TargetMode="External"/><Relationship Id="rId161" Type="http://schemas.openxmlformats.org/officeDocument/2006/relationships/hyperlink" Target="http://rotochamp.com/Baseball/Player.aspx?MLBAMID=477195&amp;PlayerType=Hitter" TargetMode="External"/><Relationship Id="rId399" Type="http://schemas.openxmlformats.org/officeDocument/2006/relationships/hyperlink" Target="http://rotochamp.com/Baseball/Player.aspx?MLBAMID=468406&amp;PlayerType=Hitter" TargetMode="External"/><Relationship Id="rId259" Type="http://schemas.openxmlformats.org/officeDocument/2006/relationships/hyperlink" Target="http://rotochamp.com/Baseball/Player.aspx?MLBAMID=333492&amp;PlayerType=Hitter" TargetMode="External"/><Relationship Id="rId466" Type="http://schemas.openxmlformats.org/officeDocument/2006/relationships/hyperlink" Target="http://rotochamp.com/Baseball/TeamPage.aspx?Team=TB" TargetMode="External"/><Relationship Id="rId673" Type="http://schemas.openxmlformats.org/officeDocument/2006/relationships/hyperlink" Target="http://rotochamp.com/Baseball/Player.aspx?MLBAMID=444876&amp;PlayerType=Hitter" TargetMode="External"/><Relationship Id="rId880" Type="http://schemas.openxmlformats.org/officeDocument/2006/relationships/hyperlink" Target="http://rotochamp.com/Baseball/TeamPage.aspx?Team=LAD" TargetMode="External"/><Relationship Id="rId1096" Type="http://schemas.openxmlformats.org/officeDocument/2006/relationships/hyperlink" Target="http://rotochamp.com/Baseball/TeamPage.aspx?Team=CLE" TargetMode="External"/><Relationship Id="rId119" Type="http://schemas.openxmlformats.org/officeDocument/2006/relationships/hyperlink" Target="http://rotochamp.com/Baseball/Player.aspx?MLBAMID=431159&amp;PlayerType=Hitter" TargetMode="External"/><Relationship Id="rId326" Type="http://schemas.openxmlformats.org/officeDocument/2006/relationships/hyperlink" Target="http://rotochamp.com/Baseball/TeamPage.aspx?Team=ATL" TargetMode="External"/><Relationship Id="rId533" Type="http://schemas.openxmlformats.org/officeDocument/2006/relationships/hyperlink" Target="http://rotochamp.com/Baseball/Player.aspx?MLBAMID=435078&amp;PlayerType=Hitter" TargetMode="External"/><Relationship Id="rId978" Type="http://schemas.openxmlformats.org/officeDocument/2006/relationships/hyperlink" Target="http://rotochamp.com/Baseball/TeamPage.aspx?Team=OAK" TargetMode="External"/><Relationship Id="rId1163" Type="http://schemas.openxmlformats.org/officeDocument/2006/relationships/hyperlink" Target="http://rotochamp.com/Baseball/Player.aspx?MLBAMID=453303&amp;PlayerType=Hitter" TargetMode="External"/><Relationship Id="rId1370" Type="http://schemas.openxmlformats.org/officeDocument/2006/relationships/hyperlink" Target="http://rotochamp.com/Baseball/TeamPage.aspx?Team=BAL" TargetMode="External"/><Relationship Id="rId2007" Type="http://schemas.openxmlformats.org/officeDocument/2006/relationships/hyperlink" Target="http://rotochamp.com/Baseball/Player.aspx?MLBAMID=451775&amp;PlayerType=Pitcher" TargetMode="External"/><Relationship Id="rId740" Type="http://schemas.openxmlformats.org/officeDocument/2006/relationships/hyperlink" Target="http://rotochamp.com/Baseball/TeamPage.aspx?Team=ATL" TargetMode="External"/><Relationship Id="rId838" Type="http://schemas.openxmlformats.org/officeDocument/2006/relationships/hyperlink" Target="http://rotochamp.com/Baseball/TeamPage.aspx?Team=MIN" TargetMode="External"/><Relationship Id="rId1023" Type="http://schemas.openxmlformats.org/officeDocument/2006/relationships/hyperlink" Target="http://rotochamp.com/Baseball/Player.aspx?MLBAMID=518170&amp;PlayerType=Hitter" TargetMode="External"/><Relationship Id="rId1468" Type="http://schemas.openxmlformats.org/officeDocument/2006/relationships/hyperlink" Target="http://rotochamp.com/Baseball/TeamPage.aspx?Team=TOR" TargetMode="External"/><Relationship Id="rId1675" Type="http://schemas.openxmlformats.org/officeDocument/2006/relationships/hyperlink" Target="http://rotochamp.com/Baseball/Player.aspx?MLBAMID=445276&amp;PlayerType=Pitcher" TargetMode="External"/><Relationship Id="rId1882" Type="http://schemas.openxmlformats.org/officeDocument/2006/relationships/hyperlink" Target="http://rotochamp.com/Baseball/TeamPage.aspx?Team=SD" TargetMode="External"/><Relationship Id="rId600" Type="http://schemas.openxmlformats.org/officeDocument/2006/relationships/hyperlink" Target="http://rotochamp.com/Baseball/TeamPage.aspx?Team=BOS" TargetMode="External"/><Relationship Id="rId1230" Type="http://schemas.openxmlformats.org/officeDocument/2006/relationships/hyperlink" Target="http://rotochamp.com/Baseball/TeamPage.aspx?Team=STL" TargetMode="External"/><Relationship Id="rId1328" Type="http://schemas.openxmlformats.org/officeDocument/2006/relationships/hyperlink" Target="http://rotochamp.com/Baseball/TeamPage.aspx?Team=NYM" TargetMode="External"/><Relationship Id="rId1535" Type="http://schemas.openxmlformats.org/officeDocument/2006/relationships/hyperlink" Target="http://rotochamp.com/Baseball/Player.aspx?MLBAMID=605164&amp;PlayerType=Pitcher" TargetMode="External"/><Relationship Id="rId905" Type="http://schemas.openxmlformats.org/officeDocument/2006/relationships/hyperlink" Target="http://rotochamp.com/Baseball/Player.aspx?MLBAMID=448605&amp;PlayerType=Hitter" TargetMode="External"/><Relationship Id="rId1742" Type="http://schemas.openxmlformats.org/officeDocument/2006/relationships/hyperlink" Target="http://rotochamp.com/Baseball/TeamPage.aspx?Team=SF" TargetMode="External"/><Relationship Id="rId34" Type="http://schemas.openxmlformats.org/officeDocument/2006/relationships/hyperlink" Target="http://rotochamp.com/Baseball/TeamPage.aspx?Team=KAN" TargetMode="External"/><Relationship Id="rId1602" Type="http://schemas.openxmlformats.org/officeDocument/2006/relationships/hyperlink" Target="http://rotochamp.com/Baseball/TeamPage.aspx?Team=FA" TargetMode="External"/><Relationship Id="rId183" Type="http://schemas.openxmlformats.org/officeDocument/2006/relationships/hyperlink" Target="http://rotochamp.com/Baseball/Player.aspx?MLBAMID=435063&amp;PlayerType=Hitter" TargetMode="External"/><Relationship Id="rId390" Type="http://schemas.openxmlformats.org/officeDocument/2006/relationships/hyperlink" Target="http://rotochamp.com/Baseball/TeamPage.aspx?Team=FA" TargetMode="External"/><Relationship Id="rId1907" Type="http://schemas.openxmlformats.org/officeDocument/2006/relationships/hyperlink" Target="http://rotochamp.com/Baseball/Player.aspx?MLBAMID=458584&amp;PlayerType=Pitcher" TargetMode="External"/><Relationship Id="rId2071" Type="http://schemas.openxmlformats.org/officeDocument/2006/relationships/hyperlink" Target="http://rotochamp.com/Baseball/Player.aspx?MLBAMID=456045&amp;PlayerType=Pitcher" TargetMode="External"/><Relationship Id="rId250" Type="http://schemas.openxmlformats.org/officeDocument/2006/relationships/hyperlink" Target="http://rotochamp.com/Baseball/TeamPage.aspx?Team=COL" TargetMode="External"/><Relationship Id="rId488" Type="http://schemas.openxmlformats.org/officeDocument/2006/relationships/hyperlink" Target="http://rotochamp.com/Baseball/TeamPage.aspx?Team=SEA" TargetMode="External"/><Relationship Id="rId695" Type="http://schemas.openxmlformats.org/officeDocument/2006/relationships/hyperlink" Target="http://rotochamp.com/Baseball/Player.aspx?MLBAMID=449107&amp;PlayerType=Hitter" TargetMode="External"/><Relationship Id="rId110" Type="http://schemas.openxmlformats.org/officeDocument/2006/relationships/hyperlink" Target="http://rotochamp.com/Baseball/TeamPage.aspx?Team=TEX" TargetMode="External"/><Relationship Id="rId348" Type="http://schemas.openxmlformats.org/officeDocument/2006/relationships/hyperlink" Target="http://rotochamp.com/Baseball/TeamPage.aspx?Team=FA" TargetMode="External"/><Relationship Id="rId555" Type="http://schemas.openxmlformats.org/officeDocument/2006/relationships/hyperlink" Target="http://rotochamp.com/Baseball/Player.aspx?MLBAMID=435180&amp;PlayerType=Hitter" TargetMode="External"/><Relationship Id="rId762" Type="http://schemas.openxmlformats.org/officeDocument/2006/relationships/hyperlink" Target="http://rotochamp.com/Baseball/TeamPage.aspx?Team=FA" TargetMode="External"/><Relationship Id="rId1185" Type="http://schemas.openxmlformats.org/officeDocument/2006/relationships/hyperlink" Target="http://rotochamp.com/Baseball/Player.aspx?MLBAMID=400134&amp;PlayerType=Hitter" TargetMode="External"/><Relationship Id="rId1392" Type="http://schemas.openxmlformats.org/officeDocument/2006/relationships/hyperlink" Target="http://rotochamp.com/Baseball/TeamPage.aspx?Team=ATL" TargetMode="External"/><Relationship Id="rId2029" Type="http://schemas.openxmlformats.org/officeDocument/2006/relationships/hyperlink" Target="http://rotochamp.com/Baseball/Player.aspx?MLBAMID=444857&amp;PlayerType=Pitcher" TargetMode="External"/><Relationship Id="rId208" Type="http://schemas.openxmlformats.org/officeDocument/2006/relationships/hyperlink" Target="http://rotochamp.com/Baseball/TeamPage.aspx?Team=SD" TargetMode="External"/><Relationship Id="rId415" Type="http://schemas.openxmlformats.org/officeDocument/2006/relationships/hyperlink" Target="http://rotochamp.com/Baseball/Player.aspx?MLBAMID=520471&amp;PlayerType=Hitter" TargetMode="External"/><Relationship Id="rId622" Type="http://schemas.openxmlformats.org/officeDocument/2006/relationships/hyperlink" Target="http://rotochamp.com/Baseball/TeamPage.aspx?Team=MIN" TargetMode="External"/><Relationship Id="rId1045" Type="http://schemas.openxmlformats.org/officeDocument/2006/relationships/hyperlink" Target="http://rotochamp.com/Baseball/Player.aspx?MLBAMID=547982&amp;PlayerType=Hitter" TargetMode="External"/><Relationship Id="rId1252" Type="http://schemas.openxmlformats.org/officeDocument/2006/relationships/hyperlink" Target="http://rotochamp.com/Baseball/TeamPage.aspx?Team=CHC" TargetMode="External"/><Relationship Id="rId1697" Type="http://schemas.openxmlformats.org/officeDocument/2006/relationships/hyperlink" Target="http://rotochamp.com/Baseball/Player.aspx?MLBAMID=493157&amp;PlayerType=Pitcher" TargetMode="External"/><Relationship Id="rId927" Type="http://schemas.openxmlformats.org/officeDocument/2006/relationships/hyperlink" Target="http://rotochamp.com/Baseball/Player.aspx?MLBAMID=594809&amp;PlayerType=Hitter" TargetMode="External"/><Relationship Id="rId1112" Type="http://schemas.openxmlformats.org/officeDocument/2006/relationships/hyperlink" Target="http://rotochamp.com/Baseball/TeamPage.aspx?Team=ARI" TargetMode="External"/><Relationship Id="rId1557" Type="http://schemas.openxmlformats.org/officeDocument/2006/relationships/hyperlink" Target="http://rotochamp.com/Baseball/Player.aspx?MLBAMID=460069&amp;PlayerType=Pitcher" TargetMode="External"/><Relationship Id="rId1764" Type="http://schemas.openxmlformats.org/officeDocument/2006/relationships/hyperlink" Target="http://rotochamp.com/Baseball/TeamPage.aspx?Team=DET" TargetMode="External"/><Relationship Id="rId1971" Type="http://schemas.openxmlformats.org/officeDocument/2006/relationships/hyperlink" Target="http://rotochamp.com/Baseball/Player.aspx?MLBAMID=502356&amp;PlayerType=Pitcher" TargetMode="External"/><Relationship Id="rId56" Type="http://schemas.openxmlformats.org/officeDocument/2006/relationships/hyperlink" Target="http://rotochamp.com/Baseball/TeamPage.aspx?Team=LAD" TargetMode="External"/><Relationship Id="rId1417" Type="http://schemas.openxmlformats.org/officeDocument/2006/relationships/hyperlink" Target="http://rotochamp.com/Baseball/Player.aspx?MLBAMID=502032&amp;PlayerType=Pitcher" TargetMode="External"/><Relationship Id="rId1624" Type="http://schemas.openxmlformats.org/officeDocument/2006/relationships/hyperlink" Target="http://rotochamp.com/Baseball/TeamPage.aspx?Team=FA" TargetMode="External"/><Relationship Id="rId1831" Type="http://schemas.openxmlformats.org/officeDocument/2006/relationships/hyperlink" Target="http://rotochamp.com/Baseball/Player.aspx?MLBAMID=453265&amp;PlayerType=Pitcher" TargetMode="External"/><Relationship Id="rId1929" Type="http://schemas.openxmlformats.org/officeDocument/2006/relationships/hyperlink" Target="http://rotochamp.com/Baseball/Player.aspx?MLBAMID=489294&amp;PlayerType=Pitcher" TargetMode="External"/><Relationship Id="rId2093" Type="http://schemas.openxmlformats.org/officeDocument/2006/relationships/hyperlink" Target="http://rotochamp.com/Baseball/Player.aspx?MLBAMID=446185&amp;PlayerType=Pitcher" TargetMode="External"/><Relationship Id="rId272" Type="http://schemas.openxmlformats.org/officeDocument/2006/relationships/hyperlink" Target="http://rotochamp.com/Baseball/TeamPage.aspx?Team=BOS" TargetMode="External"/><Relationship Id="rId577" Type="http://schemas.openxmlformats.org/officeDocument/2006/relationships/hyperlink" Target="http://rotochamp.com/Baseball/Player.aspx?MLBAMID=457759&amp;PlayerType=Hitter" TargetMode="External"/><Relationship Id="rId132" Type="http://schemas.openxmlformats.org/officeDocument/2006/relationships/hyperlink" Target="http://rotochamp.com/Baseball/TeamPage.aspx?Team=NYM" TargetMode="External"/><Relationship Id="rId784" Type="http://schemas.openxmlformats.org/officeDocument/2006/relationships/hyperlink" Target="http://rotochamp.com/Baseball/TeamPage.aspx?Team=OAK" TargetMode="External"/><Relationship Id="rId991" Type="http://schemas.openxmlformats.org/officeDocument/2006/relationships/hyperlink" Target="http://rotochamp.com/Baseball/Player.aspx?MLBAMID=485567&amp;PlayerType=Hitter" TargetMode="External"/><Relationship Id="rId1067" Type="http://schemas.openxmlformats.org/officeDocument/2006/relationships/hyperlink" Target="http://rotochamp.com/Baseball/Player.aspx?MLBAMID=450204&amp;PlayerType=Hitter" TargetMode="External"/><Relationship Id="rId2020" Type="http://schemas.openxmlformats.org/officeDocument/2006/relationships/hyperlink" Target="http://rotochamp.com/Baseball/TeamPage.aspx?Team=MIA" TargetMode="External"/><Relationship Id="rId437" Type="http://schemas.openxmlformats.org/officeDocument/2006/relationships/hyperlink" Target="http://rotochamp.com/Baseball/Player.aspx?MLBAMID=407832&amp;PlayerType=Hitter" TargetMode="External"/><Relationship Id="rId644" Type="http://schemas.openxmlformats.org/officeDocument/2006/relationships/hyperlink" Target="http://rotochamp.com/Baseball/TeamPage.aspx?Team=FA" TargetMode="External"/><Relationship Id="rId851" Type="http://schemas.openxmlformats.org/officeDocument/2006/relationships/hyperlink" Target="http://rotochamp.com/Baseball/Player.aspx?MLBAMID=460086&amp;PlayerType=Hitter" TargetMode="External"/><Relationship Id="rId1274" Type="http://schemas.openxmlformats.org/officeDocument/2006/relationships/hyperlink" Target="http://rotochamp.com/Baseball/TeamPage.aspx?Team=SD" TargetMode="External"/><Relationship Id="rId1481" Type="http://schemas.openxmlformats.org/officeDocument/2006/relationships/hyperlink" Target="http://rotochamp.com/Baseball/Player.aspx?MLBAMID=469686&amp;PlayerType=Pitcher" TargetMode="External"/><Relationship Id="rId1579" Type="http://schemas.openxmlformats.org/officeDocument/2006/relationships/hyperlink" Target="http://rotochamp.com/Baseball/Player.aspx?MLBAMID=519144&amp;PlayerType=Pitcher" TargetMode="External"/><Relationship Id="rId2118" Type="http://schemas.openxmlformats.org/officeDocument/2006/relationships/hyperlink" Target="http://rotochamp.com/Baseball/TeamPage.aspx?Team=NYM" TargetMode="External"/><Relationship Id="rId504" Type="http://schemas.openxmlformats.org/officeDocument/2006/relationships/hyperlink" Target="http://rotochamp.com/Baseball/TeamPage.aspx?Team=KAN" TargetMode="External"/><Relationship Id="rId711" Type="http://schemas.openxmlformats.org/officeDocument/2006/relationships/hyperlink" Target="http://rotochamp.com/Baseball/Player.aspx?MLBAMID=435078&amp;PlayerType=Hitter" TargetMode="External"/><Relationship Id="rId949" Type="http://schemas.openxmlformats.org/officeDocument/2006/relationships/hyperlink" Target="http://rotochamp.com/Baseball/Player.aspx?MLBAMID=430203&amp;PlayerType=Hitter" TargetMode="External"/><Relationship Id="rId1134" Type="http://schemas.openxmlformats.org/officeDocument/2006/relationships/hyperlink" Target="http://rotochamp.com/Baseball/TeamPage.aspx?Team=FA" TargetMode="External"/><Relationship Id="rId1341" Type="http://schemas.openxmlformats.org/officeDocument/2006/relationships/hyperlink" Target="http://rotochamp.com/Baseball/Player.aspx?MLBAMID=475479&amp;PlayerType=Pitcher" TargetMode="External"/><Relationship Id="rId1786" Type="http://schemas.openxmlformats.org/officeDocument/2006/relationships/hyperlink" Target="http://rotochamp.com/Baseball/TeamPage.aspx?Team=STL" TargetMode="External"/><Relationship Id="rId1993" Type="http://schemas.openxmlformats.org/officeDocument/2006/relationships/hyperlink" Target="http://rotochamp.com/Baseball/Player.aspx?MLBAMID=349193&amp;PlayerType=Pitcher" TargetMode="External"/><Relationship Id="rId78" Type="http://schemas.openxmlformats.org/officeDocument/2006/relationships/hyperlink" Target="http://rotochamp.com/Baseball/TeamPage.aspx?Team=FA" TargetMode="External"/><Relationship Id="rId809" Type="http://schemas.openxmlformats.org/officeDocument/2006/relationships/hyperlink" Target="http://rotochamp.com/Baseball/Player.aspx?MLBAMID=547180&amp;PlayerType=Hitter" TargetMode="External"/><Relationship Id="rId1201" Type="http://schemas.openxmlformats.org/officeDocument/2006/relationships/hyperlink" Target="http://rotochamp.com/Baseball/Player.aspx?MLBAMID=456034&amp;PlayerType=Pitcher" TargetMode="External"/><Relationship Id="rId1439" Type="http://schemas.openxmlformats.org/officeDocument/2006/relationships/hyperlink" Target="http://rotochamp.com/Baseball/Player.aspx?MLBAMID=502166&amp;PlayerType=Pitcher" TargetMode="External"/><Relationship Id="rId1646" Type="http://schemas.openxmlformats.org/officeDocument/2006/relationships/hyperlink" Target="http://rotochamp.com/Baseball/TeamPage.aspx?Team=ARI" TargetMode="External"/><Relationship Id="rId1853" Type="http://schemas.openxmlformats.org/officeDocument/2006/relationships/hyperlink" Target="http://rotochamp.com/Baseball/Player.aspx?MLBAMID=571521&amp;PlayerType=Pitcher" TargetMode="External"/><Relationship Id="rId1506" Type="http://schemas.openxmlformats.org/officeDocument/2006/relationships/hyperlink" Target="http://rotochamp.com/Baseball/TeamPage.aspx?Team=SEA" TargetMode="External"/><Relationship Id="rId1713" Type="http://schemas.openxmlformats.org/officeDocument/2006/relationships/hyperlink" Target="http://rotochamp.com/Baseball/Player.aspx?MLBAMID=448281&amp;PlayerType=Pitcher" TargetMode="External"/><Relationship Id="rId1920" Type="http://schemas.openxmlformats.org/officeDocument/2006/relationships/hyperlink" Target="http://rotochamp.com/Baseball/TeamPage.aspx?Team=SD" TargetMode="External"/><Relationship Id="rId294" Type="http://schemas.openxmlformats.org/officeDocument/2006/relationships/hyperlink" Target="http://rotochamp.com/Baseball/TeamPage.aspx?Team=FA" TargetMode="External"/><Relationship Id="rId154" Type="http://schemas.openxmlformats.org/officeDocument/2006/relationships/hyperlink" Target="http://rotochamp.com/Baseball/TeamPage.aspx?Team=CWS" TargetMode="External"/><Relationship Id="rId361" Type="http://schemas.openxmlformats.org/officeDocument/2006/relationships/hyperlink" Target="http://rotochamp.com/Baseball/Player.aspx?MLBAMID=460060&amp;PlayerType=Hitter" TargetMode="External"/><Relationship Id="rId599" Type="http://schemas.openxmlformats.org/officeDocument/2006/relationships/hyperlink" Target="http://rotochamp.com/Baseball/Player.aspx?MLBAMID=502143&amp;PlayerType=Hitter" TargetMode="External"/><Relationship Id="rId2042" Type="http://schemas.openxmlformats.org/officeDocument/2006/relationships/hyperlink" Target="http://rotochamp.com/Baseball/TeamPage.aspx?Team=CLE" TargetMode="External"/><Relationship Id="rId459" Type="http://schemas.openxmlformats.org/officeDocument/2006/relationships/hyperlink" Target="http://rotochamp.com/Baseball/Player.aspx?MLBAMID=462405&amp;PlayerType=Hitter" TargetMode="External"/><Relationship Id="rId666" Type="http://schemas.openxmlformats.org/officeDocument/2006/relationships/hyperlink" Target="http://rotochamp.com/Baseball/TeamPage.aspx?Team=COL" TargetMode="External"/><Relationship Id="rId873" Type="http://schemas.openxmlformats.org/officeDocument/2006/relationships/hyperlink" Target="http://rotochamp.com/Baseball/Player.aspx?MLBAMID=489149&amp;PlayerType=Hitter" TargetMode="External"/><Relationship Id="rId1089" Type="http://schemas.openxmlformats.org/officeDocument/2006/relationships/hyperlink" Target="http://rotochamp.com/Baseball/Player.aspx?MLBAMID=476633&amp;PlayerType=Hitter" TargetMode="External"/><Relationship Id="rId1296" Type="http://schemas.openxmlformats.org/officeDocument/2006/relationships/hyperlink" Target="http://rotochamp.com/Baseball/TeamPage.aspx?Team=ARI" TargetMode="External"/><Relationship Id="rId221" Type="http://schemas.openxmlformats.org/officeDocument/2006/relationships/hyperlink" Target="http://rotochamp.com/Baseball/Player.aspx?MLBAMID=519048&amp;PlayerType=Hitter" TargetMode="External"/><Relationship Id="rId319" Type="http://schemas.openxmlformats.org/officeDocument/2006/relationships/hyperlink" Target="http://rotochamp.com/Baseball/Player.aspx?MLBAMID=543401&amp;PlayerType=Hitter" TargetMode="External"/><Relationship Id="rId526" Type="http://schemas.openxmlformats.org/officeDocument/2006/relationships/hyperlink" Target="http://rotochamp.com/Baseball/TeamPage.aspx?Team=LAA" TargetMode="External"/><Relationship Id="rId1156" Type="http://schemas.openxmlformats.org/officeDocument/2006/relationships/hyperlink" Target="http://rotochamp.com/Baseball/TeamPage.aspx?Team=FA" TargetMode="External"/><Relationship Id="rId1363" Type="http://schemas.openxmlformats.org/officeDocument/2006/relationships/hyperlink" Target="http://rotochamp.com/Baseball/Player.aspx?MLBAMID=430904&amp;PlayerType=Pitcher" TargetMode="External"/><Relationship Id="rId733" Type="http://schemas.openxmlformats.org/officeDocument/2006/relationships/hyperlink" Target="http://rotochamp.com/Baseball/Player.aspx?MLBAMID=468406&amp;PlayerType=Hitter" TargetMode="External"/><Relationship Id="rId940" Type="http://schemas.openxmlformats.org/officeDocument/2006/relationships/hyperlink" Target="http://rotochamp.com/Baseball/TeamPage.aspx?Team=WAS" TargetMode="External"/><Relationship Id="rId1016" Type="http://schemas.openxmlformats.org/officeDocument/2006/relationships/hyperlink" Target="http://rotochamp.com/Baseball/TeamPage.aspx?Team=PIT" TargetMode="External"/><Relationship Id="rId1570" Type="http://schemas.openxmlformats.org/officeDocument/2006/relationships/hyperlink" Target="http://rotochamp.com/Baseball/TeamPage.aspx?Team=BAL" TargetMode="External"/><Relationship Id="rId1668" Type="http://schemas.openxmlformats.org/officeDocument/2006/relationships/hyperlink" Target="http://rotochamp.com/Baseball/TeamPage.aspx?Team=PIT" TargetMode="External"/><Relationship Id="rId1875" Type="http://schemas.openxmlformats.org/officeDocument/2006/relationships/hyperlink" Target="http://rotochamp.com/Baseball/Player.aspx?MLBAMID=501955&amp;PlayerType=Pitcher" TargetMode="External"/><Relationship Id="rId800" Type="http://schemas.openxmlformats.org/officeDocument/2006/relationships/hyperlink" Target="http://rotochamp.com/Baseball/TeamPage.aspx?Team=TOR" TargetMode="External"/><Relationship Id="rId1223" Type="http://schemas.openxmlformats.org/officeDocument/2006/relationships/hyperlink" Target="http://rotochamp.com/Baseball/Player.aspx?MLBAMID=518516&amp;PlayerType=Pitcher" TargetMode="External"/><Relationship Id="rId1430" Type="http://schemas.openxmlformats.org/officeDocument/2006/relationships/hyperlink" Target="http://rotochamp.com/Baseball/TeamPage.aspx?Team=CHC" TargetMode="External"/><Relationship Id="rId1528" Type="http://schemas.openxmlformats.org/officeDocument/2006/relationships/hyperlink" Target="http://rotochamp.com/Baseball/TeamPage.aspx?Team=MIA" TargetMode="External"/><Relationship Id="rId1735" Type="http://schemas.openxmlformats.org/officeDocument/2006/relationships/hyperlink" Target="http://rotochamp.com/Baseball/Player.aspx?MLBAMID=434181&amp;PlayerType=Pitcher" TargetMode="External"/><Relationship Id="rId1942" Type="http://schemas.openxmlformats.org/officeDocument/2006/relationships/hyperlink" Target="http://rotochamp.com/Baseball/TeamPage.aspx?Team=FA" TargetMode="External"/><Relationship Id="rId27" Type="http://schemas.openxmlformats.org/officeDocument/2006/relationships/hyperlink" Target="http://rotochamp.com/Baseball/Player.aspx?MLBAMID=518960&amp;PlayerType=Hitter" TargetMode="External"/><Relationship Id="rId1802" Type="http://schemas.openxmlformats.org/officeDocument/2006/relationships/hyperlink" Target="http://rotochamp.com/Baseball/TeamPage.aspx?Team=TEX" TargetMode="External"/><Relationship Id="rId176" Type="http://schemas.openxmlformats.org/officeDocument/2006/relationships/hyperlink" Target="http://rotochamp.com/Baseball/TeamPage.aspx?Team=KAN" TargetMode="External"/><Relationship Id="rId383" Type="http://schemas.openxmlformats.org/officeDocument/2006/relationships/hyperlink" Target="http://rotochamp.com/Baseball/Player.aspx?MLBAMID=425206&amp;PlayerType=Hitter" TargetMode="External"/><Relationship Id="rId590" Type="http://schemas.openxmlformats.org/officeDocument/2006/relationships/hyperlink" Target="http://rotochamp.com/Baseball/TeamPage.aspx?Team=PIT" TargetMode="External"/><Relationship Id="rId2064" Type="http://schemas.openxmlformats.org/officeDocument/2006/relationships/hyperlink" Target="http://rotochamp.com/Baseball/TeamPage.aspx?Team=FA" TargetMode="External"/><Relationship Id="rId243" Type="http://schemas.openxmlformats.org/officeDocument/2006/relationships/hyperlink" Target="http://rotochamp.com/Baseball/Player.aspx?MLBAMID=453181&amp;PlayerType=Hitter" TargetMode="External"/><Relationship Id="rId450" Type="http://schemas.openxmlformats.org/officeDocument/2006/relationships/hyperlink" Target="http://rotochamp.com/Baseball/TeamPage.aspx?Team=FA" TargetMode="External"/><Relationship Id="rId688" Type="http://schemas.openxmlformats.org/officeDocument/2006/relationships/hyperlink" Target="http://rotochamp.com/Baseball/TeamPage.aspx?Team=SD" TargetMode="External"/><Relationship Id="rId895" Type="http://schemas.openxmlformats.org/officeDocument/2006/relationships/hyperlink" Target="http://rotochamp.com/Baseball/Player.aspx?MLBAMID=451594&amp;PlayerType=Hitter" TargetMode="External"/><Relationship Id="rId1080" Type="http://schemas.openxmlformats.org/officeDocument/2006/relationships/hyperlink" Target="http://rotochamp.com/Baseball/TeamPage.aspx?Team=SEA" TargetMode="External"/><Relationship Id="rId2131" Type="http://schemas.openxmlformats.org/officeDocument/2006/relationships/hyperlink" Target="http://rotochamp.com/Baseball/Player.aspx?MLBAMID=240694&amp;PlayerType=Pitcher" TargetMode="External"/><Relationship Id="rId103" Type="http://schemas.openxmlformats.org/officeDocument/2006/relationships/hyperlink" Target="http://rotochamp.com/Baseball/Player.aspx?MLBAMID=425772&amp;PlayerType=Hitter" TargetMode="External"/><Relationship Id="rId310" Type="http://schemas.openxmlformats.org/officeDocument/2006/relationships/hyperlink" Target="http://rotochamp.com/Baseball/TeamPage.aspx?Team=NYY" TargetMode="External"/><Relationship Id="rId548" Type="http://schemas.openxmlformats.org/officeDocument/2006/relationships/hyperlink" Target="http://rotochamp.com/Baseball/TeamPage.aspx?Team=TB" TargetMode="External"/><Relationship Id="rId755" Type="http://schemas.openxmlformats.org/officeDocument/2006/relationships/hyperlink" Target="http://rotochamp.com/Baseball/Player.aspx?MLBAMID=506560&amp;PlayerType=Hitter" TargetMode="External"/><Relationship Id="rId962" Type="http://schemas.openxmlformats.org/officeDocument/2006/relationships/hyperlink" Target="http://rotochamp.com/Baseball/TeamPage.aspx?Team=FA" TargetMode="External"/><Relationship Id="rId1178" Type="http://schemas.openxmlformats.org/officeDocument/2006/relationships/hyperlink" Target="http://rotochamp.com/Baseball/TeamPage.aspx?Team=BAL" TargetMode="External"/><Relationship Id="rId1385" Type="http://schemas.openxmlformats.org/officeDocument/2006/relationships/hyperlink" Target="http://rotochamp.com/Baseball/Player.aspx?MLBAMID=457428&amp;PlayerType=Pitcher" TargetMode="External"/><Relationship Id="rId1592" Type="http://schemas.openxmlformats.org/officeDocument/2006/relationships/hyperlink" Target="http://rotochamp.com/Baseball/TeamPage.aspx?Team=MIA" TargetMode="External"/><Relationship Id="rId91" Type="http://schemas.openxmlformats.org/officeDocument/2006/relationships/hyperlink" Target="http://rotochamp.com/Baseball/Player.aspx?MLBAMID=456124&amp;PlayerType=Hitter" TargetMode="External"/><Relationship Id="rId408" Type="http://schemas.openxmlformats.org/officeDocument/2006/relationships/hyperlink" Target="http://rotochamp.com/Baseball/TeamPage.aspx?Team=LAD" TargetMode="External"/><Relationship Id="rId615" Type="http://schemas.openxmlformats.org/officeDocument/2006/relationships/hyperlink" Target="http://rotochamp.com/Baseball/Player.aspx?MLBAMID=519388&amp;PlayerType=Hitter" TargetMode="External"/><Relationship Id="rId822" Type="http://schemas.openxmlformats.org/officeDocument/2006/relationships/hyperlink" Target="http://rotochamp.com/Baseball/TeamPage.aspx?Team=OAK" TargetMode="External"/><Relationship Id="rId1038" Type="http://schemas.openxmlformats.org/officeDocument/2006/relationships/hyperlink" Target="http://rotochamp.com/Baseball/TeamPage.aspx?Team=FA" TargetMode="External"/><Relationship Id="rId1245" Type="http://schemas.openxmlformats.org/officeDocument/2006/relationships/hyperlink" Target="http://rotochamp.com/Baseball/Player.aspx?MLBAMID=519455&amp;PlayerType=Pitcher" TargetMode="External"/><Relationship Id="rId1452" Type="http://schemas.openxmlformats.org/officeDocument/2006/relationships/hyperlink" Target="http://rotochamp.com/Baseball/TeamPage.aspx?Team=STL" TargetMode="External"/><Relationship Id="rId1897" Type="http://schemas.openxmlformats.org/officeDocument/2006/relationships/hyperlink" Target="http://rotochamp.com/Baseball/Player.aspx?MLBAMID=448609&amp;PlayerType=Pitcher" TargetMode="External"/><Relationship Id="rId1105" Type="http://schemas.openxmlformats.org/officeDocument/2006/relationships/hyperlink" Target="http://rotochamp.com/Baseball/Player.aspx?MLBAMID=518577&amp;PlayerType=Hitter" TargetMode="External"/><Relationship Id="rId1312" Type="http://schemas.openxmlformats.org/officeDocument/2006/relationships/hyperlink" Target="http://rotochamp.com/Baseball/TeamPage.aspx?Team=FA" TargetMode="External"/><Relationship Id="rId1757" Type="http://schemas.openxmlformats.org/officeDocument/2006/relationships/hyperlink" Target="http://rotochamp.com/Baseball/Player.aspx?MLBAMID=461856&amp;PlayerType=Pitcher" TargetMode="External"/><Relationship Id="rId1964" Type="http://schemas.openxmlformats.org/officeDocument/2006/relationships/hyperlink" Target="http://rotochamp.com/Baseball/TeamPage.aspx?Team=FA" TargetMode="External"/><Relationship Id="rId49" Type="http://schemas.openxmlformats.org/officeDocument/2006/relationships/hyperlink" Target="http://rotochamp.com/Baseball/Player.aspx?MLBAMID=518735&amp;PlayerType=Hitter" TargetMode="External"/><Relationship Id="rId1617" Type="http://schemas.openxmlformats.org/officeDocument/2006/relationships/hyperlink" Target="http://rotochamp.com/Baseball/Player.aspx?MLBAMID=117955&amp;PlayerType=Pitcher" TargetMode="External"/><Relationship Id="rId1824" Type="http://schemas.openxmlformats.org/officeDocument/2006/relationships/hyperlink" Target="http://rotochamp.com/Baseball/TeamPage.aspx?Team=SF" TargetMode="External"/><Relationship Id="rId198" Type="http://schemas.openxmlformats.org/officeDocument/2006/relationships/hyperlink" Target="http://rotochamp.com/Baseball/TeamPage.aspx?Team=BAL" TargetMode="External"/><Relationship Id="rId2086" Type="http://schemas.openxmlformats.org/officeDocument/2006/relationships/hyperlink" Target="http://rotochamp.com/Baseball/TeamPage.aspx?Team=SEA" TargetMode="External"/><Relationship Id="rId265" Type="http://schemas.openxmlformats.org/officeDocument/2006/relationships/hyperlink" Target="http://rotochamp.com/Baseball/Player.aspx?MLBAMID=425766&amp;PlayerType=Hitter" TargetMode="External"/><Relationship Id="rId472" Type="http://schemas.openxmlformats.org/officeDocument/2006/relationships/hyperlink" Target="http://rotochamp.com/Baseball/TeamPage.aspx?Team=LAD" TargetMode="External"/><Relationship Id="rId125" Type="http://schemas.openxmlformats.org/officeDocument/2006/relationships/hyperlink" Target="http://rotochamp.com/Baseball/Player.aspx?MLBAMID=279827&amp;PlayerType=Hitter" TargetMode="External"/><Relationship Id="rId332" Type="http://schemas.openxmlformats.org/officeDocument/2006/relationships/hyperlink" Target="http://rotochamp.com/Baseball/TeamPage.aspx?Team=PHI" TargetMode="External"/><Relationship Id="rId777" Type="http://schemas.openxmlformats.org/officeDocument/2006/relationships/hyperlink" Target="http://rotochamp.com/Baseball/Player.aspx?MLBAMID=500871&amp;PlayerType=Hitter" TargetMode="External"/><Relationship Id="rId984" Type="http://schemas.openxmlformats.org/officeDocument/2006/relationships/hyperlink" Target="http://rotochamp.com/Baseball/TeamPage.aspx?Team=PIT" TargetMode="External"/><Relationship Id="rId2013" Type="http://schemas.openxmlformats.org/officeDocument/2006/relationships/hyperlink" Target="http://rotochamp.com/Baseball/Player.aspx?MLBAMID=457422&amp;PlayerType=Pitcher" TargetMode="External"/><Relationship Id="rId637" Type="http://schemas.openxmlformats.org/officeDocument/2006/relationships/hyperlink" Target="http://rotochamp.com/Baseball/Player.aspx?MLBAMID=430906&amp;PlayerType=Hitter" TargetMode="External"/><Relationship Id="rId844" Type="http://schemas.openxmlformats.org/officeDocument/2006/relationships/hyperlink" Target="http://rotochamp.com/Baseball/TeamPage.aspx?Team=MIL" TargetMode="External"/><Relationship Id="rId1267" Type="http://schemas.openxmlformats.org/officeDocument/2006/relationships/hyperlink" Target="http://rotochamp.com/Baseball/Player.aspx?MLBAMID=571666&amp;PlayerType=Pitcher" TargetMode="External"/><Relationship Id="rId1474" Type="http://schemas.openxmlformats.org/officeDocument/2006/relationships/hyperlink" Target="http://rotochamp.com/Baseball/TeamPage.aspx?Team=CWS" TargetMode="External"/><Relationship Id="rId1681" Type="http://schemas.openxmlformats.org/officeDocument/2006/relationships/hyperlink" Target="http://rotochamp.com/Baseball/Player.aspx?MLBAMID=450282&amp;PlayerType=Pitcher" TargetMode="External"/><Relationship Id="rId704" Type="http://schemas.openxmlformats.org/officeDocument/2006/relationships/hyperlink" Target="http://rotochamp.com/Baseball/TeamPage.aspx?Team=FA" TargetMode="External"/><Relationship Id="rId911" Type="http://schemas.openxmlformats.org/officeDocument/2006/relationships/hyperlink" Target="http://rotochamp.com/Baseball/Player.aspx?MLBAMID=430585&amp;PlayerType=Hitter" TargetMode="External"/><Relationship Id="rId1127" Type="http://schemas.openxmlformats.org/officeDocument/2006/relationships/hyperlink" Target="http://rotochamp.com/Baseball/Player.aspx?MLBAMID=460131&amp;PlayerType=Hitter" TargetMode="External"/><Relationship Id="rId1334" Type="http://schemas.openxmlformats.org/officeDocument/2006/relationships/hyperlink" Target="http://rotochamp.com/Baseball/TeamPage.aspx?Team=SEA" TargetMode="External"/><Relationship Id="rId1541" Type="http://schemas.openxmlformats.org/officeDocument/2006/relationships/hyperlink" Target="http://rotochamp.com/Baseball/Player.aspx?MLBAMID=430580&amp;PlayerType=Pitcher" TargetMode="External"/><Relationship Id="rId1779" Type="http://schemas.openxmlformats.org/officeDocument/2006/relationships/hyperlink" Target="http://rotochamp.com/Baseball/Player.aspx?MLBAMID=430634&amp;PlayerType=Pitcher" TargetMode="External"/><Relationship Id="rId1986" Type="http://schemas.openxmlformats.org/officeDocument/2006/relationships/hyperlink" Target="http://rotochamp.com/Baseball/TeamPage.aspx?Team=SEA" TargetMode="External"/><Relationship Id="rId40" Type="http://schemas.openxmlformats.org/officeDocument/2006/relationships/hyperlink" Target="http://rotochamp.com/Baseball/TeamPage.aspx?Team=MIA" TargetMode="External"/><Relationship Id="rId1401" Type="http://schemas.openxmlformats.org/officeDocument/2006/relationships/hyperlink" Target="http://rotochamp.com/Baseball/Player.aspx?MLBAMID=477003&amp;PlayerType=Pitcher" TargetMode="External"/><Relationship Id="rId1639" Type="http://schemas.openxmlformats.org/officeDocument/2006/relationships/hyperlink" Target="http://rotochamp.com/Baseball/Player.aspx?MLBAMID=449097&amp;PlayerType=Pitcher" TargetMode="External"/><Relationship Id="rId1846" Type="http://schemas.openxmlformats.org/officeDocument/2006/relationships/hyperlink" Target="http://rotochamp.com/Baseball/TeamPage.aspx?Team=BOS" TargetMode="External"/><Relationship Id="rId1706" Type="http://schemas.openxmlformats.org/officeDocument/2006/relationships/hyperlink" Target="http://rotochamp.com/Baseball/TeamPage.aspx?Team=TB" TargetMode="External"/><Relationship Id="rId1913" Type="http://schemas.openxmlformats.org/officeDocument/2006/relationships/hyperlink" Target="http://rotochamp.com/Baseball/Player.aspx?MLBAMID=400010&amp;PlayerType=Pitcher" TargetMode="External"/><Relationship Id="rId287" Type="http://schemas.openxmlformats.org/officeDocument/2006/relationships/hyperlink" Target="http://rotochamp.com/Baseball/Player.aspx?MLBAMID=136767&amp;PlayerType=Hitter" TargetMode="External"/><Relationship Id="rId494" Type="http://schemas.openxmlformats.org/officeDocument/2006/relationships/hyperlink" Target="http://rotochamp.com/Baseball/TeamPage.aspx?Team=TEX" TargetMode="External"/><Relationship Id="rId147" Type="http://schemas.openxmlformats.org/officeDocument/2006/relationships/hyperlink" Target="http://rotochamp.com/Baseball/Player.aspx?MLBAMID=407893&amp;PlayerType=Hitter" TargetMode="External"/><Relationship Id="rId354" Type="http://schemas.openxmlformats.org/officeDocument/2006/relationships/hyperlink" Target="http://rotochamp.com/Baseball/TeamPage.aspx?Team=CWS" TargetMode="External"/><Relationship Id="rId799" Type="http://schemas.openxmlformats.org/officeDocument/2006/relationships/hyperlink" Target="http://rotochamp.com/Baseball/Player.aspx?MLBAMID=430832&amp;PlayerType=Hitter" TargetMode="External"/><Relationship Id="rId1191" Type="http://schemas.openxmlformats.org/officeDocument/2006/relationships/hyperlink" Target="http://rotochamp.com/Baseball/Player.aspx?MLBAMID=518545&amp;PlayerType=Hitter" TargetMode="External"/><Relationship Id="rId2035" Type="http://schemas.openxmlformats.org/officeDocument/2006/relationships/hyperlink" Target="http://rotochamp.com/Baseball/Player.aspx?MLBAMID=501687&amp;PlayerType=Pitcher" TargetMode="External"/><Relationship Id="rId561" Type="http://schemas.openxmlformats.org/officeDocument/2006/relationships/hyperlink" Target="http://rotochamp.com/Baseball/Player.aspx?MLBAMID=430895&amp;PlayerType=Hitter" TargetMode="External"/><Relationship Id="rId659" Type="http://schemas.openxmlformats.org/officeDocument/2006/relationships/hyperlink" Target="http://rotochamp.com/Baseball/Player.aspx?MLBAMID=452678&amp;PlayerType=Hitter" TargetMode="External"/><Relationship Id="rId866" Type="http://schemas.openxmlformats.org/officeDocument/2006/relationships/hyperlink" Target="http://rotochamp.com/Baseball/TeamPage.aspx?Team=NYY" TargetMode="External"/><Relationship Id="rId1289" Type="http://schemas.openxmlformats.org/officeDocument/2006/relationships/hyperlink" Target="http://rotochamp.com/Baseball/Player.aspx?MLBAMID=112020&amp;PlayerType=Pitcher" TargetMode="External"/><Relationship Id="rId1496" Type="http://schemas.openxmlformats.org/officeDocument/2006/relationships/hyperlink" Target="http://rotochamp.com/Baseball/TeamPage.aspx?Team=FA" TargetMode="External"/><Relationship Id="rId214" Type="http://schemas.openxmlformats.org/officeDocument/2006/relationships/hyperlink" Target="http://rotochamp.com/Baseball/TeamPage.aspx?Team=FA" TargetMode="External"/><Relationship Id="rId421" Type="http://schemas.openxmlformats.org/officeDocument/2006/relationships/hyperlink" Target="http://rotochamp.com/Baseball/Player.aspx?MLBAMID=457789&amp;PlayerType=Hitter" TargetMode="External"/><Relationship Id="rId519" Type="http://schemas.openxmlformats.org/officeDocument/2006/relationships/hyperlink" Target="http://rotochamp.com/Baseball/Player.aspx?MLBAMID=445599&amp;PlayerType=Hitter" TargetMode="External"/><Relationship Id="rId1051" Type="http://schemas.openxmlformats.org/officeDocument/2006/relationships/hyperlink" Target="http://rotochamp.com/Baseball/Player.aspx?MLBAMID=424726&amp;PlayerType=Hitter" TargetMode="External"/><Relationship Id="rId1149" Type="http://schemas.openxmlformats.org/officeDocument/2006/relationships/hyperlink" Target="http://rotochamp.com/Baseball/Player.aspx?MLBAMID=488681&amp;PlayerType=Hitter" TargetMode="External"/><Relationship Id="rId1356" Type="http://schemas.openxmlformats.org/officeDocument/2006/relationships/hyperlink" Target="http://rotochamp.com/Baseball/TeamPage.aspx?Team=KAN" TargetMode="External"/><Relationship Id="rId2102" Type="http://schemas.openxmlformats.org/officeDocument/2006/relationships/hyperlink" Target="http://rotochamp.com/Baseball/TeamPage.aspx?Team=FA" TargetMode="External"/><Relationship Id="rId726" Type="http://schemas.openxmlformats.org/officeDocument/2006/relationships/hyperlink" Target="http://rotochamp.com/Baseball/TeamPage.aspx?Team=MIN" TargetMode="External"/><Relationship Id="rId933" Type="http://schemas.openxmlformats.org/officeDocument/2006/relationships/hyperlink" Target="http://rotochamp.com/Baseball/Player.aspx?MLBAMID=430897&amp;PlayerType=Hitter" TargetMode="External"/><Relationship Id="rId1009" Type="http://schemas.openxmlformats.org/officeDocument/2006/relationships/hyperlink" Target="http://rotochamp.com/Baseball/Player.aspx?MLBAMID=502481&amp;PlayerType=Hitter" TargetMode="External"/><Relationship Id="rId1563" Type="http://schemas.openxmlformats.org/officeDocument/2006/relationships/hyperlink" Target="http://rotochamp.com/Baseball/Player.aspx?MLBAMID=543184&amp;PlayerType=Pitcher" TargetMode="External"/><Relationship Id="rId1770" Type="http://schemas.openxmlformats.org/officeDocument/2006/relationships/hyperlink" Target="http://rotochamp.com/Baseball/TeamPage.aspx?Team=FA" TargetMode="External"/><Relationship Id="rId1868" Type="http://schemas.openxmlformats.org/officeDocument/2006/relationships/hyperlink" Target="http://rotochamp.com/Baseball/TeamPage.aspx?Team=PIT" TargetMode="External"/><Relationship Id="rId62" Type="http://schemas.openxmlformats.org/officeDocument/2006/relationships/hyperlink" Target="http://rotochamp.com/Baseball/TeamPage.aspx?Team=CIN" TargetMode="External"/><Relationship Id="rId1216" Type="http://schemas.openxmlformats.org/officeDocument/2006/relationships/hyperlink" Target="http://rotochamp.com/Baseball/TeamPage.aspx?Team=ATL" TargetMode="External"/><Relationship Id="rId1423" Type="http://schemas.openxmlformats.org/officeDocument/2006/relationships/hyperlink" Target="http://rotochamp.com/Baseball/Player.aspx?MLBAMID=407890&amp;PlayerType=Pitcher" TargetMode="External"/><Relationship Id="rId1630" Type="http://schemas.openxmlformats.org/officeDocument/2006/relationships/hyperlink" Target="http://rotochamp.com/Baseball/TeamPage.aspx?Team=COL" TargetMode="External"/><Relationship Id="rId1728" Type="http://schemas.openxmlformats.org/officeDocument/2006/relationships/hyperlink" Target="http://rotochamp.com/Baseball/TeamPage.aspx?Team=CIN" TargetMode="External"/><Relationship Id="rId1935" Type="http://schemas.openxmlformats.org/officeDocument/2006/relationships/hyperlink" Target="http://rotochamp.com/Baseball/Player.aspx?MLBAMID=453646&amp;PlayerType=Pitcher" TargetMode="External"/><Relationship Id="rId169" Type="http://schemas.openxmlformats.org/officeDocument/2006/relationships/hyperlink" Target="http://rotochamp.com/Baseball/Player.aspx?MLBAMID=444432&amp;PlayerType=Hitter" TargetMode="External"/><Relationship Id="rId376" Type="http://schemas.openxmlformats.org/officeDocument/2006/relationships/hyperlink" Target="http://rotochamp.com/Baseball/TeamPage.aspx?Team=OAK" TargetMode="External"/><Relationship Id="rId583" Type="http://schemas.openxmlformats.org/officeDocument/2006/relationships/hyperlink" Target="http://rotochamp.com/Baseball/Player.aspx?MLBAMID=346857&amp;PlayerType=Hitter" TargetMode="External"/><Relationship Id="rId790" Type="http://schemas.openxmlformats.org/officeDocument/2006/relationships/hyperlink" Target="http://rotochamp.com/Baseball/TeamPage.aspx?Team=LAA" TargetMode="External"/><Relationship Id="rId2057" Type="http://schemas.openxmlformats.org/officeDocument/2006/relationships/hyperlink" Target="http://rotochamp.com/Baseball/Player.aspx?MLBAMID=461848&amp;PlayerType=Pitcher" TargetMode="External"/><Relationship Id="rId4" Type="http://schemas.openxmlformats.org/officeDocument/2006/relationships/hyperlink" Target="http://rotochamp.com/Baseball/TeamPage.aspx?Team=CLE" TargetMode="External"/><Relationship Id="rId236" Type="http://schemas.openxmlformats.org/officeDocument/2006/relationships/hyperlink" Target="http://rotochamp.com/Baseball/TeamPage.aspx?Team=OAK" TargetMode="External"/><Relationship Id="rId443" Type="http://schemas.openxmlformats.org/officeDocument/2006/relationships/hyperlink" Target="http://rotochamp.com/Baseball/Player.aspx?MLBAMID=500871&amp;PlayerType=Hitter" TargetMode="External"/><Relationship Id="rId650" Type="http://schemas.openxmlformats.org/officeDocument/2006/relationships/hyperlink" Target="http://rotochamp.com/Baseball/TeamPage.aspx?Team=COL" TargetMode="External"/><Relationship Id="rId888" Type="http://schemas.openxmlformats.org/officeDocument/2006/relationships/hyperlink" Target="http://rotochamp.com/Baseball/TeamPage.aspx?Team=CHC" TargetMode="External"/><Relationship Id="rId1073" Type="http://schemas.openxmlformats.org/officeDocument/2006/relationships/hyperlink" Target="http://rotochamp.com/Baseball/Player.aspx?MLBAMID=502226&amp;PlayerType=Hitter" TargetMode="External"/><Relationship Id="rId1280" Type="http://schemas.openxmlformats.org/officeDocument/2006/relationships/hyperlink" Target="http://rotochamp.com/Baseball/TeamPage.aspx?Team=TB" TargetMode="External"/><Relationship Id="rId2124" Type="http://schemas.openxmlformats.org/officeDocument/2006/relationships/hyperlink" Target="http://rotochamp.com/Baseball/TeamPage.aspx?Team=CHC" TargetMode="External"/><Relationship Id="rId303" Type="http://schemas.openxmlformats.org/officeDocument/2006/relationships/hyperlink" Target="http://rotochamp.com/Baseball/Player.aspx?MLBAMID=431171&amp;PlayerType=Hitter" TargetMode="External"/><Relationship Id="rId748" Type="http://schemas.openxmlformats.org/officeDocument/2006/relationships/hyperlink" Target="http://rotochamp.com/Baseball/TeamPage.aspx?Team=TB" TargetMode="External"/><Relationship Id="rId955" Type="http://schemas.openxmlformats.org/officeDocument/2006/relationships/hyperlink" Target="http://rotochamp.com/Baseball/Player.aspx?MLBAMID=453211&amp;PlayerType=Hitter" TargetMode="External"/><Relationship Id="rId1140" Type="http://schemas.openxmlformats.org/officeDocument/2006/relationships/hyperlink" Target="http://rotochamp.com/Baseball/TeamPage.aspx?Team=SEA" TargetMode="External"/><Relationship Id="rId1378" Type="http://schemas.openxmlformats.org/officeDocument/2006/relationships/hyperlink" Target="http://rotochamp.com/Baseball/TeamPage.aspx?Team=NYY" TargetMode="External"/><Relationship Id="rId1585" Type="http://schemas.openxmlformats.org/officeDocument/2006/relationships/hyperlink" Target="http://rotochamp.com/Baseball/Player.aspx?MLBAMID=434622&amp;PlayerType=Pitcher" TargetMode="External"/><Relationship Id="rId1792" Type="http://schemas.openxmlformats.org/officeDocument/2006/relationships/hyperlink" Target="http://rotochamp.com/Baseball/TeamPage.aspx?Team=SEA" TargetMode="External"/><Relationship Id="rId84" Type="http://schemas.openxmlformats.org/officeDocument/2006/relationships/hyperlink" Target="http://rotochamp.com/Baseball/TeamPage.aspx?Team=OAK" TargetMode="External"/><Relationship Id="rId510" Type="http://schemas.openxmlformats.org/officeDocument/2006/relationships/hyperlink" Target="http://rotochamp.com/Baseball/TeamPage.aspx?Team=OAK" TargetMode="External"/><Relationship Id="rId608" Type="http://schemas.openxmlformats.org/officeDocument/2006/relationships/hyperlink" Target="http://rotochamp.com/Baseball/TeamPage.aspx?Team=FA" TargetMode="External"/><Relationship Id="rId815" Type="http://schemas.openxmlformats.org/officeDocument/2006/relationships/hyperlink" Target="http://rotochamp.com/Baseball/Player.aspx?MLBAMID=518792&amp;PlayerType=Hitter" TargetMode="External"/><Relationship Id="rId1238" Type="http://schemas.openxmlformats.org/officeDocument/2006/relationships/hyperlink" Target="http://rotochamp.com/Baseball/TeamPage.aspx?Team=TEX" TargetMode="External"/><Relationship Id="rId1445" Type="http://schemas.openxmlformats.org/officeDocument/2006/relationships/hyperlink" Target="http://rotochamp.com/Baseball/Player.aspx?MLBAMID=452718&amp;PlayerType=Pitcher" TargetMode="External"/><Relationship Id="rId1652" Type="http://schemas.openxmlformats.org/officeDocument/2006/relationships/hyperlink" Target="http://rotochamp.com/Baseball/TeamPage.aspx?Team=SD" TargetMode="External"/><Relationship Id="rId1000" Type="http://schemas.openxmlformats.org/officeDocument/2006/relationships/hyperlink" Target="http://rotochamp.com/Baseball/TeamPage.aspx?Team=TOR" TargetMode="External"/><Relationship Id="rId1305" Type="http://schemas.openxmlformats.org/officeDocument/2006/relationships/hyperlink" Target="http://rotochamp.com/Baseball/Player.aspx?MLBAMID=457448&amp;PlayerType=Pitcher" TargetMode="External"/><Relationship Id="rId1957" Type="http://schemas.openxmlformats.org/officeDocument/2006/relationships/hyperlink" Target="http://rotochamp.com/Baseball/Player.aspx?MLBAMID=445213&amp;PlayerType=Pitcher" TargetMode="External"/><Relationship Id="rId1512" Type="http://schemas.openxmlformats.org/officeDocument/2006/relationships/hyperlink" Target="http://rotochamp.com/Baseball/TeamPage.aspx?Team=COL" TargetMode="External"/><Relationship Id="rId1817" Type="http://schemas.openxmlformats.org/officeDocument/2006/relationships/hyperlink" Target="http://rotochamp.com/Baseball/Player.aspx?MLBAMID=279571&amp;PlayerType=Pitcher" TargetMode="External"/><Relationship Id="rId11" Type="http://schemas.openxmlformats.org/officeDocument/2006/relationships/hyperlink" Target="http://rotochamp.com/Baseball/Player.aspx?MLBAMID=435063&amp;PlayerType=Hitter" TargetMode="External"/><Relationship Id="rId398" Type="http://schemas.openxmlformats.org/officeDocument/2006/relationships/hyperlink" Target="http://rotochamp.com/Baseball/TeamPage.aspx?Team=FA" TargetMode="External"/><Relationship Id="rId2079" Type="http://schemas.openxmlformats.org/officeDocument/2006/relationships/hyperlink" Target="http://rotochamp.com/Baseball/Player.aspx?MLBAMID=454535&amp;PlayerType=Pitcher" TargetMode="External"/><Relationship Id="rId160" Type="http://schemas.openxmlformats.org/officeDocument/2006/relationships/hyperlink" Target="http://rotochamp.com/Baseball/TeamPage.aspx?Team=STL" TargetMode="External"/><Relationship Id="rId258" Type="http://schemas.openxmlformats.org/officeDocument/2006/relationships/hyperlink" Target="http://rotochamp.com/Baseball/TeamPage.aspx?Team=PHI" TargetMode="External"/><Relationship Id="rId465" Type="http://schemas.openxmlformats.org/officeDocument/2006/relationships/hyperlink" Target="http://rotochamp.com/Baseball/Player.aspx?MLBAMID=446334&amp;PlayerType=Hitter" TargetMode="External"/><Relationship Id="rId672" Type="http://schemas.openxmlformats.org/officeDocument/2006/relationships/hyperlink" Target="http://rotochamp.com/Baseball/TeamPage.aspx?Team=HOU" TargetMode="External"/><Relationship Id="rId1095" Type="http://schemas.openxmlformats.org/officeDocument/2006/relationships/hyperlink" Target="http://rotochamp.com/Baseball/Player.aspx?MLBAMID=452121&amp;PlayerType=Hitter" TargetMode="External"/><Relationship Id="rId118" Type="http://schemas.openxmlformats.org/officeDocument/2006/relationships/hyperlink" Target="http://rotochamp.com/Baseball/TeamPage.aspx?Team=FA" TargetMode="External"/><Relationship Id="rId325" Type="http://schemas.openxmlformats.org/officeDocument/2006/relationships/hyperlink" Target="http://rotochamp.com/Baseball/Player.aspx?MLBAMID=445988&amp;PlayerType=Hitter" TargetMode="External"/><Relationship Id="rId532" Type="http://schemas.openxmlformats.org/officeDocument/2006/relationships/hyperlink" Target="http://rotochamp.com/Baseball/TeamPage.aspx?Team=COL" TargetMode="External"/><Relationship Id="rId977" Type="http://schemas.openxmlformats.org/officeDocument/2006/relationships/hyperlink" Target="http://rotochamp.com/Baseball/Player.aspx?MLBAMID=452234&amp;PlayerType=Hitter" TargetMode="External"/><Relationship Id="rId1162" Type="http://schemas.openxmlformats.org/officeDocument/2006/relationships/hyperlink" Target="http://rotochamp.com/Baseball/TeamPage.aspx?Team=FA" TargetMode="External"/><Relationship Id="rId2006" Type="http://schemas.openxmlformats.org/officeDocument/2006/relationships/hyperlink" Target="http://rotochamp.com/Baseball/TeamPage.aspx?Team=STL" TargetMode="External"/><Relationship Id="rId837" Type="http://schemas.openxmlformats.org/officeDocument/2006/relationships/hyperlink" Target="http://rotochamp.com/Baseball/Player.aspx?MLBAMID=425545&amp;PlayerType=Hitter" TargetMode="External"/><Relationship Id="rId1022" Type="http://schemas.openxmlformats.org/officeDocument/2006/relationships/hyperlink" Target="http://rotochamp.com/Baseball/TeamPage.aspx?Team=COL" TargetMode="External"/><Relationship Id="rId1467" Type="http://schemas.openxmlformats.org/officeDocument/2006/relationships/hyperlink" Target="http://rotochamp.com/Baseball/Player.aspx?MLBAMID=453184&amp;PlayerType=Pitcher" TargetMode="External"/><Relationship Id="rId1674" Type="http://schemas.openxmlformats.org/officeDocument/2006/relationships/hyperlink" Target="http://rotochamp.com/Baseball/TeamPage.aspx?Team=HOU" TargetMode="External"/><Relationship Id="rId1881" Type="http://schemas.openxmlformats.org/officeDocument/2006/relationships/hyperlink" Target="http://rotochamp.com/Baseball/Player.aspx?MLBAMID=542960&amp;PlayerType=Pitcher" TargetMode="External"/><Relationship Id="rId904" Type="http://schemas.openxmlformats.org/officeDocument/2006/relationships/hyperlink" Target="http://rotochamp.com/Baseball/TeamPage.aspx?Team=PHI" TargetMode="External"/><Relationship Id="rId1327" Type="http://schemas.openxmlformats.org/officeDocument/2006/relationships/hyperlink" Target="http://rotochamp.com/Baseball/Player.aspx?MLBAMID=276371&amp;PlayerType=Pitcher" TargetMode="External"/><Relationship Id="rId1534" Type="http://schemas.openxmlformats.org/officeDocument/2006/relationships/hyperlink" Target="http://rotochamp.com/Baseball/TeamPage.aspx?Team=MIN" TargetMode="External"/><Relationship Id="rId1741" Type="http://schemas.openxmlformats.org/officeDocument/2006/relationships/hyperlink" Target="http://rotochamp.com/Baseball/Player.aspx?MLBAMID=502004&amp;PlayerType=Pitcher" TargetMode="External"/><Relationship Id="rId1979" Type="http://schemas.openxmlformats.org/officeDocument/2006/relationships/hyperlink" Target="http://rotochamp.com/Baseball/Player.aspx?MLBAMID=425861&amp;PlayerType=Pitcher" TargetMode="External"/><Relationship Id="rId33" Type="http://schemas.openxmlformats.org/officeDocument/2006/relationships/hyperlink" Target="http://rotochamp.com/Baseball/Player.aspx?MLBAMID=521692&amp;PlayerType=Hitter" TargetMode="External"/><Relationship Id="rId1601" Type="http://schemas.openxmlformats.org/officeDocument/2006/relationships/hyperlink" Target="http://rotochamp.com/Baseball/Player.aspx?MLBAMID=493137&amp;PlayerType=Pitcher" TargetMode="External"/><Relationship Id="rId1839" Type="http://schemas.openxmlformats.org/officeDocument/2006/relationships/hyperlink" Target="http://rotochamp.com/Baseball/Player.aspx?MLBAMID=425514&amp;PlayerType=Pitcher" TargetMode="External"/><Relationship Id="rId182" Type="http://schemas.openxmlformats.org/officeDocument/2006/relationships/hyperlink" Target="http://rotochamp.com/Baseball/TeamPage.aspx?Team=MIA" TargetMode="External"/><Relationship Id="rId1906" Type="http://schemas.openxmlformats.org/officeDocument/2006/relationships/hyperlink" Target="http://rotochamp.com/Baseball/TeamPage.aspx?Team=WAS" TargetMode="External"/><Relationship Id="rId487" Type="http://schemas.openxmlformats.org/officeDocument/2006/relationships/hyperlink" Target="http://rotochamp.com/Baseball/Player.aspx?MLBAMID=572122&amp;PlayerType=Hitter" TargetMode="External"/><Relationship Id="rId694" Type="http://schemas.openxmlformats.org/officeDocument/2006/relationships/hyperlink" Target="http://rotochamp.com/Baseball/TeamPage.aspx?Team=WAS" TargetMode="External"/><Relationship Id="rId2070" Type="http://schemas.openxmlformats.org/officeDocument/2006/relationships/hyperlink" Target="http://rotochamp.com/Baseball/TeamPage.aspx?Team=PHI" TargetMode="External"/><Relationship Id="rId347" Type="http://schemas.openxmlformats.org/officeDocument/2006/relationships/hyperlink" Target="http://rotochamp.com/Baseball/Player.aspx?MLBAMID=430637&amp;PlayerType=Hitter" TargetMode="External"/><Relationship Id="rId999" Type="http://schemas.openxmlformats.org/officeDocument/2006/relationships/hyperlink" Target="http://rotochamp.com/Baseball/Player.aspx?MLBAMID=543238&amp;PlayerType=Hitter" TargetMode="External"/><Relationship Id="rId1184" Type="http://schemas.openxmlformats.org/officeDocument/2006/relationships/hyperlink" Target="http://rotochamp.com/Baseball/TeamPage.aspx?Team=FA" TargetMode="External"/><Relationship Id="rId2028" Type="http://schemas.openxmlformats.org/officeDocument/2006/relationships/hyperlink" Target="http://rotochamp.com/Baseball/TeamPage.aspx?Team=CHC" TargetMode="External"/><Relationship Id="rId554" Type="http://schemas.openxmlformats.org/officeDocument/2006/relationships/hyperlink" Target="http://rotochamp.com/Baseball/TeamPage.aspx?Team=MIN" TargetMode="External"/><Relationship Id="rId761" Type="http://schemas.openxmlformats.org/officeDocument/2006/relationships/hyperlink" Target="http://rotochamp.com/Baseball/Player.aspx?MLBAMID=430583&amp;PlayerType=Hitter" TargetMode="External"/><Relationship Id="rId859" Type="http://schemas.openxmlformats.org/officeDocument/2006/relationships/hyperlink" Target="http://rotochamp.com/Baseball/Player.aspx?MLBAMID=502210&amp;PlayerType=Hitter" TargetMode="External"/><Relationship Id="rId1391" Type="http://schemas.openxmlformats.org/officeDocument/2006/relationships/hyperlink" Target="http://rotochamp.com/Baseball/Player.aspx?MLBAMID=545404&amp;PlayerType=Pitcher" TargetMode="External"/><Relationship Id="rId1489" Type="http://schemas.openxmlformats.org/officeDocument/2006/relationships/hyperlink" Target="http://rotochamp.com/Baseball/Player.aspx?MLBAMID=431162&amp;PlayerType=Pitcher" TargetMode="External"/><Relationship Id="rId1696" Type="http://schemas.openxmlformats.org/officeDocument/2006/relationships/hyperlink" Target="http://rotochamp.com/Baseball/TeamPage.aspx?Team=FA" TargetMode="External"/><Relationship Id="rId207" Type="http://schemas.openxmlformats.org/officeDocument/2006/relationships/hyperlink" Target="http://rotochamp.com/Baseball/Player.aspx?MLBAMID=475174&amp;PlayerType=Hitter" TargetMode="External"/><Relationship Id="rId414" Type="http://schemas.openxmlformats.org/officeDocument/2006/relationships/hyperlink" Target="http://rotochamp.com/Baseball/TeamPage.aspx?Team=LAD" TargetMode="External"/><Relationship Id="rId621" Type="http://schemas.openxmlformats.org/officeDocument/2006/relationships/hyperlink" Target="http://rotochamp.com/Baseball/Player.aspx?MLBAMID=500871&amp;PlayerType=Hitter" TargetMode="External"/><Relationship Id="rId1044" Type="http://schemas.openxmlformats.org/officeDocument/2006/relationships/hyperlink" Target="http://rotochamp.com/Baseball/TeamPage.aspx?Team=CHC" TargetMode="External"/><Relationship Id="rId1251" Type="http://schemas.openxmlformats.org/officeDocument/2006/relationships/hyperlink" Target="http://rotochamp.com/Baseball/Player.aspx?MLBAMID=490063&amp;PlayerType=Pitcher" TargetMode="External"/><Relationship Id="rId1349" Type="http://schemas.openxmlformats.org/officeDocument/2006/relationships/hyperlink" Target="http://rotochamp.com/Baseball/Player.aspx?MLBAMID=276520&amp;PlayerType=Pitcher" TargetMode="External"/><Relationship Id="rId719" Type="http://schemas.openxmlformats.org/officeDocument/2006/relationships/hyperlink" Target="http://rotochamp.com/Baseball/Player.aspx?MLBAMID=489267&amp;PlayerType=Hitter" TargetMode="External"/><Relationship Id="rId926" Type="http://schemas.openxmlformats.org/officeDocument/2006/relationships/hyperlink" Target="http://rotochamp.com/Baseball/TeamPage.aspx?Team=MIN" TargetMode="External"/><Relationship Id="rId1111" Type="http://schemas.openxmlformats.org/officeDocument/2006/relationships/hyperlink" Target="http://rotochamp.com/Baseball/Player.aspx?MLBAMID=572041&amp;PlayerType=Hitter" TargetMode="External"/><Relationship Id="rId1556" Type="http://schemas.openxmlformats.org/officeDocument/2006/relationships/hyperlink" Target="http://rotochamp.com/Baseball/TeamPage.aspx?Team=OAK" TargetMode="External"/><Relationship Id="rId1763" Type="http://schemas.openxmlformats.org/officeDocument/2006/relationships/hyperlink" Target="http://rotochamp.com/Baseball/Player.aspx?MLBAMID=136734&amp;PlayerType=Pitcher" TargetMode="External"/><Relationship Id="rId1970" Type="http://schemas.openxmlformats.org/officeDocument/2006/relationships/hyperlink" Target="http://rotochamp.com/Baseball/TeamPage.aspx?Team=OAK" TargetMode="External"/><Relationship Id="rId55" Type="http://schemas.openxmlformats.org/officeDocument/2006/relationships/hyperlink" Target="http://rotochamp.com/Baseball/Player.aspx?MLBAMID=454560&amp;PlayerType=Hitter" TargetMode="External"/><Relationship Id="rId1209" Type="http://schemas.openxmlformats.org/officeDocument/2006/relationships/hyperlink" Target="http://rotochamp.com/Baseball/Player.aspx?MLBAMID=450308&amp;PlayerType=Pitcher" TargetMode="External"/><Relationship Id="rId1416" Type="http://schemas.openxmlformats.org/officeDocument/2006/relationships/hyperlink" Target="http://rotochamp.com/Baseball/TeamPage.aspx?Team=HOU" TargetMode="External"/><Relationship Id="rId1623" Type="http://schemas.openxmlformats.org/officeDocument/2006/relationships/hyperlink" Target="http://rotochamp.com/Baseball/Player.aspx?MLBAMID=425426&amp;PlayerType=Pitcher" TargetMode="External"/><Relationship Id="rId1830" Type="http://schemas.openxmlformats.org/officeDocument/2006/relationships/hyperlink" Target="http://rotochamp.com/Baseball/TeamPage.aspx?Team=ATL" TargetMode="External"/><Relationship Id="rId1928" Type="http://schemas.openxmlformats.org/officeDocument/2006/relationships/hyperlink" Target="http://rotochamp.com/Baseball/TeamPage.aspx?Team=FA" TargetMode="External"/><Relationship Id="rId2092" Type="http://schemas.openxmlformats.org/officeDocument/2006/relationships/hyperlink" Target="http://rotochamp.com/Baseball/TeamPage.aspx?Team=MIN" TargetMode="External"/><Relationship Id="rId271" Type="http://schemas.openxmlformats.org/officeDocument/2006/relationships/hyperlink" Target="http://rotochamp.com/Baseball/Player.aspx?MLBAMID=450855&amp;PlayerType=Hitter" TargetMode="External"/><Relationship Id="rId131" Type="http://schemas.openxmlformats.org/officeDocument/2006/relationships/hyperlink" Target="http://rotochamp.com/Baseball/Player.aspx?MLBAMID=489232&amp;PlayerType=Hitter" TargetMode="External"/><Relationship Id="rId369" Type="http://schemas.openxmlformats.org/officeDocument/2006/relationships/hyperlink" Target="http://rotochamp.com/Baseball/Player.aspx?MLBAMID=456781&amp;PlayerType=Hitter" TargetMode="External"/><Relationship Id="rId576" Type="http://schemas.openxmlformats.org/officeDocument/2006/relationships/hyperlink" Target="http://rotochamp.com/Baseball/TeamPage.aspx?Team=SEA" TargetMode="External"/><Relationship Id="rId783" Type="http://schemas.openxmlformats.org/officeDocument/2006/relationships/hyperlink" Target="http://rotochamp.com/Baseball/Player.aspx?MLBAMID=518794&amp;PlayerType=Hitter" TargetMode="External"/><Relationship Id="rId990" Type="http://schemas.openxmlformats.org/officeDocument/2006/relationships/hyperlink" Target="http://rotochamp.com/Baseball/TeamPage.aspx?Team=NYM" TargetMode="External"/><Relationship Id="rId229" Type="http://schemas.openxmlformats.org/officeDocument/2006/relationships/hyperlink" Target="http://rotochamp.com/Baseball/Player.aspx?MLBAMID=115732&amp;PlayerType=Hitter" TargetMode="External"/><Relationship Id="rId436" Type="http://schemas.openxmlformats.org/officeDocument/2006/relationships/hyperlink" Target="http://rotochamp.com/Baseball/TeamPage.aspx?Team=BAL" TargetMode="External"/><Relationship Id="rId643" Type="http://schemas.openxmlformats.org/officeDocument/2006/relationships/hyperlink" Target="http://rotochamp.com/Baseball/Player.aspx?MLBAMID=462405&amp;PlayerType=Hitter" TargetMode="External"/><Relationship Id="rId1066" Type="http://schemas.openxmlformats.org/officeDocument/2006/relationships/hyperlink" Target="http://rotochamp.com/Baseball/TeamPage.aspx?Team=MIA" TargetMode="External"/><Relationship Id="rId1273" Type="http://schemas.openxmlformats.org/officeDocument/2006/relationships/hyperlink" Target="http://rotochamp.com/Baseball/Player.aspx?MLBAMID=488768&amp;PlayerType=Pitcher" TargetMode="External"/><Relationship Id="rId1480" Type="http://schemas.openxmlformats.org/officeDocument/2006/relationships/hyperlink" Target="http://rotochamp.com/Baseball/TeamPage.aspx?Team=CLE" TargetMode="External"/><Relationship Id="rId2117" Type="http://schemas.openxmlformats.org/officeDocument/2006/relationships/hyperlink" Target="http://rotochamp.com/Baseball/Player.aspx?MLBAMID=518533&amp;PlayerType=Pitcher" TargetMode="External"/><Relationship Id="rId850" Type="http://schemas.openxmlformats.org/officeDocument/2006/relationships/hyperlink" Target="http://rotochamp.com/Baseball/TeamPage.aspx?Team=BAL" TargetMode="External"/><Relationship Id="rId948" Type="http://schemas.openxmlformats.org/officeDocument/2006/relationships/hyperlink" Target="http://rotochamp.com/Baseball/TeamPage.aspx?Team=OAK" TargetMode="External"/><Relationship Id="rId1133" Type="http://schemas.openxmlformats.org/officeDocument/2006/relationships/hyperlink" Target="http://rotochamp.com/Baseball/Player.aspx?MLBAMID=113028&amp;PlayerType=Hitter" TargetMode="External"/><Relationship Id="rId1578" Type="http://schemas.openxmlformats.org/officeDocument/2006/relationships/hyperlink" Target="http://rotochamp.com/Baseball/TeamPage.aspx?Team=CWS" TargetMode="External"/><Relationship Id="rId1785" Type="http://schemas.openxmlformats.org/officeDocument/2006/relationships/hyperlink" Target="http://rotochamp.com/Baseball/Player.aspx?MLBAMID=465629&amp;PlayerType=Pitcher" TargetMode="External"/><Relationship Id="rId1992" Type="http://schemas.openxmlformats.org/officeDocument/2006/relationships/hyperlink" Target="http://rotochamp.com/Baseball/TeamPage.aspx?Team=WAS" TargetMode="External"/><Relationship Id="rId77" Type="http://schemas.openxmlformats.org/officeDocument/2006/relationships/hyperlink" Target="http://rotochamp.com/Baseball/Player.aspx?MLBAMID=400018&amp;PlayerType=Hitter" TargetMode="External"/><Relationship Id="rId503" Type="http://schemas.openxmlformats.org/officeDocument/2006/relationships/hyperlink" Target="http://rotochamp.com/Baseball/Player.aspx?MLBAMID=519058&amp;PlayerType=Hitter" TargetMode="External"/><Relationship Id="rId710" Type="http://schemas.openxmlformats.org/officeDocument/2006/relationships/hyperlink" Target="http://rotochamp.com/Baseball/TeamPage.aspx?Team=NYY" TargetMode="External"/><Relationship Id="rId808" Type="http://schemas.openxmlformats.org/officeDocument/2006/relationships/hyperlink" Target="http://rotochamp.com/Baseball/TeamPage.aspx?Team=COL" TargetMode="External"/><Relationship Id="rId1340" Type="http://schemas.openxmlformats.org/officeDocument/2006/relationships/hyperlink" Target="http://rotochamp.com/Baseball/TeamPage.aspx?Team=LAD" TargetMode="External"/><Relationship Id="rId1438" Type="http://schemas.openxmlformats.org/officeDocument/2006/relationships/hyperlink" Target="http://rotochamp.com/Baseball/TeamPage.aspx?Team=MIN" TargetMode="External"/><Relationship Id="rId1645" Type="http://schemas.openxmlformats.org/officeDocument/2006/relationships/hyperlink" Target="http://rotochamp.com/Baseball/Player.aspx?MLBAMID=407816&amp;PlayerType=Pitcher" TargetMode="External"/><Relationship Id="rId1200" Type="http://schemas.openxmlformats.org/officeDocument/2006/relationships/hyperlink" Target="http://rotochamp.com/Baseball/TeamPage.aspx?Team=WAS" TargetMode="External"/><Relationship Id="rId1852" Type="http://schemas.openxmlformats.org/officeDocument/2006/relationships/hyperlink" Target="http://rotochamp.com/Baseball/TeamPage.aspx?Team=LAD" TargetMode="External"/><Relationship Id="rId1505" Type="http://schemas.openxmlformats.org/officeDocument/2006/relationships/hyperlink" Target="http://rotochamp.com/Baseball/Player.aspx?MLBAMID=518444&amp;PlayerType=Pitcher" TargetMode="External"/><Relationship Id="rId1712" Type="http://schemas.openxmlformats.org/officeDocument/2006/relationships/hyperlink" Target="http://rotochamp.com/Baseball/TeamPage.aspx?Team=TOR" TargetMode="External"/><Relationship Id="rId293" Type="http://schemas.openxmlformats.org/officeDocument/2006/relationships/hyperlink" Target="http://rotochamp.com/Baseball/Player.aspx?MLBAMID=114739&amp;PlayerType=Hitter" TargetMode="External"/><Relationship Id="rId153" Type="http://schemas.openxmlformats.org/officeDocument/2006/relationships/hyperlink" Target="http://rotochamp.com/Baseball/Player.aspx?MLBAMID=117244&amp;PlayerType=Hitter" TargetMode="External"/><Relationship Id="rId360" Type="http://schemas.openxmlformats.org/officeDocument/2006/relationships/hyperlink" Target="http://rotochamp.com/Baseball/TeamPage.aspx?Team=CHC" TargetMode="External"/><Relationship Id="rId598" Type="http://schemas.openxmlformats.org/officeDocument/2006/relationships/hyperlink" Target="http://rotochamp.com/Baseball/TeamPage.aspx?Team=WAS" TargetMode="External"/><Relationship Id="rId2041" Type="http://schemas.openxmlformats.org/officeDocument/2006/relationships/hyperlink" Target="http://rotochamp.com/Baseball/Player.aspx?MLBAMID=460370&amp;PlayerType=Pitcher" TargetMode="External"/><Relationship Id="rId220" Type="http://schemas.openxmlformats.org/officeDocument/2006/relationships/hyperlink" Target="http://rotochamp.com/Baseball/TeamPage.aspx?Team=FA" TargetMode="External"/><Relationship Id="rId458" Type="http://schemas.openxmlformats.org/officeDocument/2006/relationships/hyperlink" Target="http://rotochamp.com/Baseball/TeamPage.aspx?Team=COL" TargetMode="External"/><Relationship Id="rId665" Type="http://schemas.openxmlformats.org/officeDocument/2006/relationships/hyperlink" Target="http://rotochamp.com/Baseball/Player.aspx?MLBAMID=592710&amp;PlayerType=Hitter" TargetMode="External"/><Relationship Id="rId872" Type="http://schemas.openxmlformats.org/officeDocument/2006/relationships/hyperlink" Target="http://rotochamp.com/Baseball/TeamPage.aspx?Team=OAK" TargetMode="External"/><Relationship Id="rId1088" Type="http://schemas.openxmlformats.org/officeDocument/2006/relationships/hyperlink" Target="http://rotochamp.com/Baseball/TeamPage.aspx?Team=LAD" TargetMode="External"/><Relationship Id="rId1295" Type="http://schemas.openxmlformats.org/officeDocument/2006/relationships/hyperlink" Target="http://rotochamp.com/Baseball/Player.aspx?MLBAMID=502239&amp;PlayerType=Pitcher" TargetMode="External"/><Relationship Id="rId2139" Type="http://schemas.openxmlformats.org/officeDocument/2006/relationships/hyperlink" Target="http://rotochamp.com/Baseball/Player.aspx?MLBAMID=502139&amp;PlayerType=Pitcher" TargetMode="External"/><Relationship Id="rId318" Type="http://schemas.openxmlformats.org/officeDocument/2006/relationships/hyperlink" Target="http://rotochamp.com/Baseball/TeamPage.aspx?Team=HOU" TargetMode="External"/><Relationship Id="rId525" Type="http://schemas.openxmlformats.org/officeDocument/2006/relationships/hyperlink" Target="http://rotochamp.com/Baseball/Player.aspx?MLBAMID=430948&amp;PlayerType=Hitter" TargetMode="External"/><Relationship Id="rId732" Type="http://schemas.openxmlformats.org/officeDocument/2006/relationships/hyperlink" Target="http://rotochamp.com/Baseball/TeamPage.aspx?Team=TOR" TargetMode="External"/><Relationship Id="rId1155" Type="http://schemas.openxmlformats.org/officeDocument/2006/relationships/hyperlink" Target="http://rotochamp.com/Baseball/Player.aspx?MLBAMID=110029&amp;PlayerType=Hitter" TargetMode="External"/><Relationship Id="rId1362" Type="http://schemas.openxmlformats.org/officeDocument/2006/relationships/hyperlink" Target="http://rotochamp.com/Baseball/TeamPage.aspx?Team=ATL" TargetMode="External"/><Relationship Id="rId99" Type="http://schemas.openxmlformats.org/officeDocument/2006/relationships/hyperlink" Target="http://rotochamp.com/Baseball/Player.aspx?MLBAMID=449786&amp;PlayerType=Hitter" TargetMode="External"/><Relationship Id="rId1015" Type="http://schemas.openxmlformats.org/officeDocument/2006/relationships/hyperlink" Target="http://rotochamp.com/Baseball/Player.aspx?MLBAMID=502100&amp;PlayerType=Hitter" TargetMode="External"/><Relationship Id="rId1222" Type="http://schemas.openxmlformats.org/officeDocument/2006/relationships/hyperlink" Target="http://rotochamp.com/Baseball/TeamPage.aspx?Team=CWS" TargetMode="External"/><Relationship Id="rId1667" Type="http://schemas.openxmlformats.org/officeDocument/2006/relationships/hyperlink" Target="http://rotochamp.com/Baseball/Player.aspx?MLBAMID=430629&amp;PlayerType=Pitcher" TargetMode="External"/><Relationship Id="rId1874" Type="http://schemas.openxmlformats.org/officeDocument/2006/relationships/hyperlink" Target="http://rotochamp.com/Baseball/TeamPage.aspx?Team=WAS" TargetMode="External"/><Relationship Id="rId1527" Type="http://schemas.openxmlformats.org/officeDocument/2006/relationships/hyperlink" Target="http://rotochamp.com/Baseball/Player.aspx?MLBAMID=453281&amp;PlayerType=Pitcher" TargetMode="External"/><Relationship Id="rId1734" Type="http://schemas.openxmlformats.org/officeDocument/2006/relationships/hyperlink" Target="http://rotochamp.com/Baseball/TeamPage.aspx?Team=PHI" TargetMode="External"/><Relationship Id="rId1941" Type="http://schemas.openxmlformats.org/officeDocument/2006/relationships/hyperlink" Target="http://rotochamp.com/Baseball/Player.aspx?MLBAMID=434442&amp;PlayerType=Pitcher" TargetMode="External"/><Relationship Id="rId26" Type="http://schemas.openxmlformats.org/officeDocument/2006/relationships/hyperlink" Target="http://rotochamp.com/Baseball/TeamPage.aspx?Team=SEA" TargetMode="External"/><Relationship Id="rId175" Type="http://schemas.openxmlformats.org/officeDocument/2006/relationships/hyperlink" Target="http://rotochamp.com/Baseball/Player.aspx?MLBAMID=543333&amp;PlayerType=Hitter" TargetMode="External"/><Relationship Id="rId1801" Type="http://schemas.openxmlformats.org/officeDocument/2006/relationships/hyperlink" Target="http://rotochamp.com/Baseball/Player.aspx?MLBAMID=543726&amp;PlayerType=Pitcher" TargetMode="External"/><Relationship Id="rId382" Type="http://schemas.openxmlformats.org/officeDocument/2006/relationships/hyperlink" Target="http://rotochamp.com/Baseball/TeamPage.aspx?Team=NYM" TargetMode="External"/><Relationship Id="rId687" Type="http://schemas.openxmlformats.org/officeDocument/2006/relationships/hyperlink" Target="http://rotochamp.com/Baseball/Player.aspx?MLBAMID=465784&amp;PlayerType=Hitter" TargetMode="External"/><Relationship Id="rId2063" Type="http://schemas.openxmlformats.org/officeDocument/2006/relationships/hyperlink" Target="http://rotochamp.com/Baseball/Player.aspx?MLBAMID=408057&amp;PlayerType=Pitcher" TargetMode="External"/><Relationship Id="rId242" Type="http://schemas.openxmlformats.org/officeDocument/2006/relationships/hyperlink" Target="http://rotochamp.com/Baseball/TeamPage.aspx?Team=WAS" TargetMode="External"/><Relationship Id="rId894" Type="http://schemas.openxmlformats.org/officeDocument/2006/relationships/hyperlink" Target="http://rotochamp.com/Baseball/TeamPage.aspx?Team=TB" TargetMode="External"/><Relationship Id="rId1177" Type="http://schemas.openxmlformats.org/officeDocument/2006/relationships/hyperlink" Target="http://rotochamp.com/Baseball/Player.aspx?MLBAMID=346795&amp;PlayerType=Hitter" TargetMode="External"/><Relationship Id="rId2130" Type="http://schemas.openxmlformats.org/officeDocument/2006/relationships/hyperlink" Target="http://rotochamp.com/Baseball/TeamPage.aspx?Team=BAL" TargetMode="External"/><Relationship Id="rId102" Type="http://schemas.openxmlformats.org/officeDocument/2006/relationships/hyperlink" Target="http://rotochamp.com/Baseball/TeamPage.aspx?Team=SF" TargetMode="External"/><Relationship Id="rId547" Type="http://schemas.openxmlformats.org/officeDocument/2006/relationships/hyperlink" Target="http://rotochamp.com/Baseball/Player.aspx?MLBAMID=446481&amp;PlayerType=Hitter" TargetMode="External"/><Relationship Id="rId754" Type="http://schemas.openxmlformats.org/officeDocument/2006/relationships/hyperlink" Target="http://rotochamp.com/Baseball/TeamPage.aspx?Team=PIT" TargetMode="External"/><Relationship Id="rId961" Type="http://schemas.openxmlformats.org/officeDocument/2006/relationships/hyperlink" Target="http://rotochamp.com/Baseball/Player.aspx?MLBAMID=425496&amp;PlayerType=Hitter" TargetMode="External"/><Relationship Id="rId1384" Type="http://schemas.openxmlformats.org/officeDocument/2006/relationships/hyperlink" Target="http://rotochamp.com/Baseball/TeamPage.aspx?Team=PIT" TargetMode="External"/><Relationship Id="rId1591" Type="http://schemas.openxmlformats.org/officeDocument/2006/relationships/hyperlink" Target="http://rotochamp.com/Baseball/Player.aspx?MLBAMID=506693&amp;PlayerType=Pitcher" TargetMode="External"/><Relationship Id="rId1689" Type="http://schemas.openxmlformats.org/officeDocument/2006/relationships/hyperlink" Target="http://rotochamp.com/Baseball/Player.aspx?MLBAMID=445156&amp;PlayerType=Pitcher" TargetMode="External"/><Relationship Id="rId90" Type="http://schemas.openxmlformats.org/officeDocument/2006/relationships/hyperlink" Target="http://rotochamp.com/Baseball/TeamPage.aspx?Team=PIT" TargetMode="External"/><Relationship Id="rId407" Type="http://schemas.openxmlformats.org/officeDocument/2006/relationships/hyperlink" Target="http://rotochamp.com/Baseball/Player.aspx?MLBAMID=467070&amp;PlayerType=Hitter" TargetMode="External"/><Relationship Id="rId614" Type="http://schemas.openxmlformats.org/officeDocument/2006/relationships/hyperlink" Target="http://rotochamp.com/Baseball/TeamPage.aspx?Team=CLE" TargetMode="External"/><Relationship Id="rId821" Type="http://schemas.openxmlformats.org/officeDocument/2006/relationships/hyperlink" Target="http://rotochamp.com/Baseball/Player.aspx?MLBAMID=493316&amp;PlayerType=Hitter" TargetMode="External"/><Relationship Id="rId1037" Type="http://schemas.openxmlformats.org/officeDocument/2006/relationships/hyperlink" Target="http://rotochamp.com/Baseball/Player.aspx?MLBAMID=434661&amp;PlayerType=Hitter" TargetMode="External"/><Relationship Id="rId1244" Type="http://schemas.openxmlformats.org/officeDocument/2006/relationships/hyperlink" Target="http://rotochamp.com/Baseball/TeamPage.aspx?Team=DET" TargetMode="External"/><Relationship Id="rId1451" Type="http://schemas.openxmlformats.org/officeDocument/2006/relationships/hyperlink" Target="http://rotochamp.com/Baseball/Player.aspx?MLBAMID=448802&amp;PlayerType=Pitcher" TargetMode="External"/><Relationship Id="rId1896" Type="http://schemas.openxmlformats.org/officeDocument/2006/relationships/hyperlink" Target="http://rotochamp.com/Baseball/TeamPage.aspx?Team=SD" TargetMode="External"/><Relationship Id="rId919" Type="http://schemas.openxmlformats.org/officeDocument/2006/relationships/hyperlink" Target="http://rotochamp.com/Baseball/Player.aspx?MLBAMID=435041&amp;PlayerType=Hitter" TargetMode="External"/><Relationship Id="rId1104" Type="http://schemas.openxmlformats.org/officeDocument/2006/relationships/hyperlink" Target="http://rotochamp.com/Baseball/TeamPage.aspx?Team=PIT" TargetMode="External"/><Relationship Id="rId1311" Type="http://schemas.openxmlformats.org/officeDocument/2006/relationships/hyperlink" Target="http://rotochamp.com/Baseball/Player.aspx?MLBAMID=451788&amp;PlayerType=Pitcher" TargetMode="External"/><Relationship Id="rId1549" Type="http://schemas.openxmlformats.org/officeDocument/2006/relationships/hyperlink" Target="http://rotochamp.com/Baseball/Player.aspx?MLBAMID=429781&amp;PlayerType=Pitcher" TargetMode="External"/><Relationship Id="rId1756" Type="http://schemas.openxmlformats.org/officeDocument/2006/relationships/hyperlink" Target="http://rotochamp.com/Baseball/TeamPage.aspx?Team=SD" TargetMode="External"/><Relationship Id="rId1963" Type="http://schemas.openxmlformats.org/officeDocument/2006/relationships/hyperlink" Target="http://rotochamp.com/Baseball/Player.aspx?MLBAMID=493416&amp;PlayerType=Pitcher" TargetMode="External"/><Relationship Id="rId48" Type="http://schemas.openxmlformats.org/officeDocument/2006/relationships/hyperlink" Target="http://rotochamp.com/Baseball/TeamPage.aspx?Team=CWS" TargetMode="External"/><Relationship Id="rId1409" Type="http://schemas.openxmlformats.org/officeDocument/2006/relationships/hyperlink" Target="http://rotochamp.com/Baseball/Player.aspx?MLBAMID=501957&amp;PlayerType=Pitcher" TargetMode="External"/><Relationship Id="rId1616" Type="http://schemas.openxmlformats.org/officeDocument/2006/relationships/hyperlink" Target="http://rotochamp.com/Baseball/TeamPage.aspx?Team=LAA" TargetMode="External"/><Relationship Id="rId1823" Type="http://schemas.openxmlformats.org/officeDocument/2006/relationships/hyperlink" Target="http://rotochamp.com/Baseball/Player.aspx?MLBAMID=433586&amp;PlayerType=Pitcher" TargetMode="External"/><Relationship Id="rId197" Type="http://schemas.openxmlformats.org/officeDocument/2006/relationships/hyperlink" Target="http://rotochamp.com/Baseball/Player.aspx?MLBAMID=448602&amp;PlayerType=Hitter" TargetMode="External"/><Relationship Id="rId2085" Type="http://schemas.openxmlformats.org/officeDocument/2006/relationships/hyperlink" Target="http://rotochamp.com/Baseball/Player.aspx?MLBAMID=424144&amp;PlayerType=Pitcher" TargetMode="External"/><Relationship Id="rId264" Type="http://schemas.openxmlformats.org/officeDocument/2006/relationships/hyperlink" Target="http://rotochamp.com/Baseball/TeamPage.aspx?Team=SEA" TargetMode="External"/><Relationship Id="rId471" Type="http://schemas.openxmlformats.org/officeDocument/2006/relationships/hyperlink" Target="http://rotochamp.com/Baseball/Player.aspx?MLBAMID=434670&amp;PlayerType=Hitter" TargetMode="External"/><Relationship Id="rId124" Type="http://schemas.openxmlformats.org/officeDocument/2006/relationships/hyperlink" Target="http://rotochamp.com/Baseball/TeamPage.aspx?Team=WAS" TargetMode="External"/><Relationship Id="rId569" Type="http://schemas.openxmlformats.org/officeDocument/2006/relationships/hyperlink" Target="http://rotochamp.com/Baseball/Player.aspx?MLBAMID=468406&amp;PlayerType=Hitter" TargetMode="External"/><Relationship Id="rId776" Type="http://schemas.openxmlformats.org/officeDocument/2006/relationships/hyperlink" Target="http://rotochamp.com/Baseball/TeamPage.aspx?Team=MIN" TargetMode="External"/><Relationship Id="rId983" Type="http://schemas.openxmlformats.org/officeDocument/2006/relationships/hyperlink" Target="http://rotochamp.com/Baseball/Player.aspx?MLBAMID=501983&amp;PlayerType=Hitter" TargetMode="External"/><Relationship Id="rId1199" Type="http://schemas.openxmlformats.org/officeDocument/2006/relationships/hyperlink" Target="http://rotochamp.com/Baseball/Player.aspx?MLBAMID=544931&amp;PlayerType=Pitcher" TargetMode="External"/><Relationship Id="rId331" Type="http://schemas.openxmlformats.org/officeDocument/2006/relationships/hyperlink" Target="http://rotochamp.com/Baseball/Player.aspx?MLBAMID=400284&amp;PlayerType=Hitter" TargetMode="External"/><Relationship Id="rId429" Type="http://schemas.openxmlformats.org/officeDocument/2006/relationships/hyperlink" Target="http://rotochamp.com/Baseball/Player.aspx?MLBAMID=543459&amp;PlayerType=Hitter" TargetMode="External"/><Relationship Id="rId636" Type="http://schemas.openxmlformats.org/officeDocument/2006/relationships/hyperlink" Target="http://rotochamp.com/Baseball/TeamPage.aspx?Team=FA" TargetMode="External"/><Relationship Id="rId1059" Type="http://schemas.openxmlformats.org/officeDocument/2006/relationships/hyperlink" Target="http://rotochamp.com/Baseball/Player.aspx?MLBAMID=425556&amp;PlayerType=Hitter" TargetMode="External"/><Relationship Id="rId1266" Type="http://schemas.openxmlformats.org/officeDocument/2006/relationships/hyperlink" Target="http://rotochamp.com/Baseball/TeamPage.aspx?Team=CHC" TargetMode="External"/><Relationship Id="rId1473" Type="http://schemas.openxmlformats.org/officeDocument/2006/relationships/hyperlink" Target="http://rotochamp.com/Baseball/Player.aspx?MLBAMID=500779&amp;PlayerType=Pitcher" TargetMode="External"/><Relationship Id="rId2012" Type="http://schemas.openxmlformats.org/officeDocument/2006/relationships/hyperlink" Target="http://rotochamp.com/Baseball/TeamPage.aspx?Team=FA" TargetMode="External"/><Relationship Id="rId843" Type="http://schemas.openxmlformats.org/officeDocument/2006/relationships/hyperlink" Target="http://rotochamp.com/Baseball/Player.aspx?MLBAMID=430611&amp;PlayerType=Hitter" TargetMode="External"/><Relationship Id="rId1126" Type="http://schemas.openxmlformats.org/officeDocument/2006/relationships/hyperlink" Target="http://rotochamp.com/Baseball/TeamPage.aspx?Team=CLE" TargetMode="External"/><Relationship Id="rId1680" Type="http://schemas.openxmlformats.org/officeDocument/2006/relationships/hyperlink" Target="http://rotochamp.com/Baseball/TeamPage.aspx?Team=MIL" TargetMode="External"/><Relationship Id="rId1778" Type="http://schemas.openxmlformats.org/officeDocument/2006/relationships/hyperlink" Target="http://rotochamp.com/Baseball/TeamPage.aspx?Team=FA" TargetMode="External"/><Relationship Id="rId1985" Type="http://schemas.openxmlformats.org/officeDocument/2006/relationships/hyperlink" Target="http://rotochamp.com/Baseball/Player.aspx?MLBAMID=543668&amp;PlayerType=Pitcher" TargetMode="External"/><Relationship Id="rId703" Type="http://schemas.openxmlformats.org/officeDocument/2006/relationships/hyperlink" Target="http://rotochamp.com/Baseball/Player.aspx?MLBAMID=136460&amp;PlayerType=Hitter" TargetMode="External"/><Relationship Id="rId910" Type="http://schemas.openxmlformats.org/officeDocument/2006/relationships/hyperlink" Target="http://rotochamp.com/Baseball/TeamPage.aspx?Team=FA" TargetMode="External"/><Relationship Id="rId1333" Type="http://schemas.openxmlformats.org/officeDocument/2006/relationships/hyperlink" Target="http://rotochamp.com/Baseball/Player.aspx?MLBAMID=547874&amp;PlayerType=Pitcher" TargetMode="External"/><Relationship Id="rId1540" Type="http://schemas.openxmlformats.org/officeDocument/2006/relationships/hyperlink" Target="http://rotochamp.com/Baseball/TeamPage.aspx?Team=HOU" TargetMode="External"/><Relationship Id="rId1638" Type="http://schemas.openxmlformats.org/officeDocument/2006/relationships/hyperlink" Target="http://rotochamp.com/Baseball/TeamPage.aspx?Team=CIN" TargetMode="External"/><Relationship Id="rId1400" Type="http://schemas.openxmlformats.org/officeDocument/2006/relationships/hyperlink" Target="http://rotochamp.com/Baseball/TeamPage.aspx?Team=BAL" TargetMode="External"/><Relationship Id="rId1845" Type="http://schemas.openxmlformats.org/officeDocument/2006/relationships/hyperlink" Target="http://rotochamp.com/Baseball/Player.aspx?MLBAMID=444520&amp;PlayerType=Pitcher" TargetMode="External"/><Relationship Id="rId1705" Type="http://schemas.openxmlformats.org/officeDocument/2006/relationships/hyperlink" Target="http://rotochamp.com/Baseball/Player.aspx?MLBAMID=407908&amp;PlayerType=Pitcher" TargetMode="External"/><Relationship Id="rId1912" Type="http://schemas.openxmlformats.org/officeDocument/2006/relationships/hyperlink" Target="http://rotochamp.com/Baseball/TeamPage.aspx?Team=FA" TargetMode="External"/><Relationship Id="rId286" Type="http://schemas.openxmlformats.org/officeDocument/2006/relationships/hyperlink" Target="http://rotochamp.com/Baseball/TeamPage.aspx?Team=MIL" TargetMode="External"/><Relationship Id="rId493" Type="http://schemas.openxmlformats.org/officeDocument/2006/relationships/hyperlink" Target="http://rotochamp.com/Baseball/Player.aspx?MLBAMID=276545&amp;PlayerType=Hitter" TargetMode="External"/><Relationship Id="rId146" Type="http://schemas.openxmlformats.org/officeDocument/2006/relationships/hyperlink" Target="http://rotochamp.com/Baseball/TeamPage.aspx?Team=SF" TargetMode="External"/><Relationship Id="rId353" Type="http://schemas.openxmlformats.org/officeDocument/2006/relationships/hyperlink" Target="http://rotochamp.com/Baseball/Player.aspx?MLBAMID=493596&amp;PlayerType=Hitter" TargetMode="External"/><Relationship Id="rId560" Type="http://schemas.openxmlformats.org/officeDocument/2006/relationships/hyperlink" Target="http://rotochamp.com/Baseball/TeamPage.aspx?Team=FA" TargetMode="External"/><Relationship Id="rId798" Type="http://schemas.openxmlformats.org/officeDocument/2006/relationships/hyperlink" Target="http://rotochamp.com/Baseball/TeamPage.aspx?Team=MIA" TargetMode="External"/><Relationship Id="rId1190" Type="http://schemas.openxmlformats.org/officeDocument/2006/relationships/hyperlink" Target="http://rotochamp.com/Baseball/TeamPage.aspx?Team=HOU" TargetMode="External"/><Relationship Id="rId2034" Type="http://schemas.openxmlformats.org/officeDocument/2006/relationships/hyperlink" Target="http://rotochamp.com/Baseball/TeamPage.aspx?Team=ATL" TargetMode="External"/><Relationship Id="rId213" Type="http://schemas.openxmlformats.org/officeDocument/2006/relationships/hyperlink" Target="http://rotochamp.com/Baseball/Player.aspx?MLBAMID=204020&amp;PlayerType=Hitter" TargetMode="External"/><Relationship Id="rId420" Type="http://schemas.openxmlformats.org/officeDocument/2006/relationships/hyperlink" Target="http://rotochamp.com/Baseball/TeamPage.aspx?Team=DET" TargetMode="External"/><Relationship Id="rId658" Type="http://schemas.openxmlformats.org/officeDocument/2006/relationships/hyperlink" Target="http://rotochamp.com/Baseball/TeamPage.aspx?Team=CHC" TargetMode="External"/><Relationship Id="rId865" Type="http://schemas.openxmlformats.org/officeDocument/2006/relationships/hyperlink" Target="http://rotochamp.com/Baseball/Player.aspx?MLBAMID=458731&amp;PlayerType=Hitter" TargetMode="External"/><Relationship Id="rId1050" Type="http://schemas.openxmlformats.org/officeDocument/2006/relationships/hyperlink" Target="http://rotochamp.com/Baseball/TeamPage.aspx?Team=CHC" TargetMode="External"/><Relationship Id="rId1288" Type="http://schemas.openxmlformats.org/officeDocument/2006/relationships/hyperlink" Target="http://rotochamp.com/Baseball/TeamPage.aspx?Team=OAK" TargetMode="External"/><Relationship Id="rId1495" Type="http://schemas.openxmlformats.org/officeDocument/2006/relationships/hyperlink" Target="http://rotochamp.com/Baseball/Player.aspx?MLBAMID=460059&amp;PlayerType=Pitcher" TargetMode="External"/><Relationship Id="rId2101" Type="http://schemas.openxmlformats.org/officeDocument/2006/relationships/hyperlink" Target="http://rotochamp.com/Baseball/Player.aspx?MLBAMID=235095&amp;PlayerType=Pitcher" TargetMode="External"/><Relationship Id="rId518" Type="http://schemas.openxmlformats.org/officeDocument/2006/relationships/hyperlink" Target="http://rotochamp.com/Baseball/TeamPage.aspx?Team=ATL" TargetMode="External"/><Relationship Id="rId725" Type="http://schemas.openxmlformats.org/officeDocument/2006/relationships/hyperlink" Target="http://rotochamp.com/Baseball/Player.aspx?MLBAMID=425206&amp;PlayerType=Hitter" TargetMode="External"/><Relationship Id="rId932" Type="http://schemas.openxmlformats.org/officeDocument/2006/relationships/hyperlink" Target="http://rotochamp.com/Baseball/TeamPage.aspx?Team=MIN" TargetMode="External"/><Relationship Id="rId1148" Type="http://schemas.openxmlformats.org/officeDocument/2006/relationships/hyperlink" Target="http://rotochamp.com/Baseball/TeamPage.aspx?Team=NYY" TargetMode="External"/><Relationship Id="rId1355" Type="http://schemas.openxmlformats.org/officeDocument/2006/relationships/hyperlink" Target="http://rotochamp.com/Baseball/Player.aspx?MLBAMID=429722&amp;PlayerType=Pitcher" TargetMode="External"/><Relationship Id="rId1562" Type="http://schemas.openxmlformats.org/officeDocument/2006/relationships/hyperlink" Target="http://rotochamp.com/Baseball/TeamPage.aspx?Team=WAS" TargetMode="External"/><Relationship Id="rId1008" Type="http://schemas.openxmlformats.org/officeDocument/2006/relationships/hyperlink" Target="http://rotochamp.com/Baseball/TeamPage.aspx?Team=BOS" TargetMode="External"/><Relationship Id="rId1215" Type="http://schemas.openxmlformats.org/officeDocument/2006/relationships/hyperlink" Target="http://rotochamp.com/Baseball/Player.aspx?MLBAMID=450665&amp;PlayerType=Pitcher" TargetMode="External"/><Relationship Id="rId1422" Type="http://schemas.openxmlformats.org/officeDocument/2006/relationships/hyperlink" Target="http://rotochamp.com/Baseball/TeamPage.aspx?Team=PIT" TargetMode="External"/><Relationship Id="rId1867" Type="http://schemas.openxmlformats.org/officeDocument/2006/relationships/hyperlink" Target="http://rotochamp.com/Baseball/Player.aspx?MLBAMID=453172&amp;PlayerType=Pitcher" TargetMode="External"/><Relationship Id="rId61" Type="http://schemas.openxmlformats.org/officeDocument/2006/relationships/hyperlink" Target="http://rotochamp.com/Baseball/Player.aspx?MLBAMID=452672&amp;PlayerType=Hitter" TargetMode="External"/><Relationship Id="rId1727" Type="http://schemas.openxmlformats.org/officeDocument/2006/relationships/hyperlink" Target="http://rotochamp.com/Baseball/Player.aspx?MLBAMID=459967&amp;PlayerType=Pitcher" TargetMode="External"/><Relationship Id="rId1934" Type="http://schemas.openxmlformats.org/officeDocument/2006/relationships/hyperlink" Target="http://rotochamp.com/Baseball/TeamPage.aspx?Team=BAL" TargetMode="External"/><Relationship Id="rId19" Type="http://schemas.openxmlformats.org/officeDocument/2006/relationships/hyperlink" Target="http://rotochamp.com/Baseball/Player.aspx?MLBAMID=434563&amp;PlayerType=Hitter" TargetMode="External"/><Relationship Id="rId168" Type="http://schemas.openxmlformats.org/officeDocument/2006/relationships/hyperlink" Target="http://rotochamp.com/Baseball/TeamPage.aspx?Team=CLE" TargetMode="External"/><Relationship Id="rId375" Type="http://schemas.openxmlformats.org/officeDocument/2006/relationships/hyperlink" Target="http://rotochamp.com/Baseball/Player.aspx?MLBAMID=489267&amp;PlayerType=Hitter" TargetMode="External"/><Relationship Id="rId582" Type="http://schemas.openxmlformats.org/officeDocument/2006/relationships/hyperlink" Target="http://rotochamp.com/Baseball/TeamPage.aspx?Team=LAD" TargetMode="External"/><Relationship Id="rId2056" Type="http://schemas.openxmlformats.org/officeDocument/2006/relationships/hyperlink" Target="http://rotochamp.com/Baseball/TeamPage.aspx?Team=PIT" TargetMode="External"/><Relationship Id="rId3" Type="http://schemas.openxmlformats.org/officeDocument/2006/relationships/hyperlink" Target="http://rotochamp.com/Baseball/Player.aspx?MLBAMID=467793&amp;PlayerType=Hitter" TargetMode="External"/><Relationship Id="rId235" Type="http://schemas.openxmlformats.org/officeDocument/2006/relationships/hyperlink" Target="http://rotochamp.com/Baseball/Player.aspx?MLBAMID=474892&amp;PlayerType=Hitter" TargetMode="External"/><Relationship Id="rId442" Type="http://schemas.openxmlformats.org/officeDocument/2006/relationships/hyperlink" Target="http://rotochamp.com/Baseball/TeamPage.aspx?Team=TB" TargetMode="External"/><Relationship Id="rId887" Type="http://schemas.openxmlformats.org/officeDocument/2006/relationships/hyperlink" Target="http://rotochamp.com/Baseball/Player.aspx?MLBAMID=150093&amp;PlayerType=Hitter" TargetMode="External"/><Relationship Id="rId1072" Type="http://schemas.openxmlformats.org/officeDocument/2006/relationships/hyperlink" Target="http://rotochamp.com/Baseball/TeamPage.aspx?Team=FA" TargetMode="External"/><Relationship Id="rId2123" Type="http://schemas.openxmlformats.org/officeDocument/2006/relationships/hyperlink" Target="http://rotochamp.com/Baseball/Player.aspx?MLBAMID=474029&amp;PlayerType=Pitcher" TargetMode="External"/><Relationship Id="rId302" Type="http://schemas.openxmlformats.org/officeDocument/2006/relationships/hyperlink" Target="http://rotochamp.com/Baseball/TeamPage.aspx?Team=FA" TargetMode="External"/><Relationship Id="rId747" Type="http://schemas.openxmlformats.org/officeDocument/2006/relationships/hyperlink" Target="http://rotochamp.com/Baseball/Player.aspx?MLBAMID=471107&amp;PlayerType=Hitter" TargetMode="External"/><Relationship Id="rId954" Type="http://schemas.openxmlformats.org/officeDocument/2006/relationships/hyperlink" Target="http://rotochamp.com/Baseball/TeamPage.aspx?Team=SD" TargetMode="External"/><Relationship Id="rId1377" Type="http://schemas.openxmlformats.org/officeDocument/2006/relationships/hyperlink" Target="http://rotochamp.com/Baseball/Player.aspx?MLBAMID=461833&amp;PlayerType=Pitcher" TargetMode="External"/><Relationship Id="rId1584" Type="http://schemas.openxmlformats.org/officeDocument/2006/relationships/hyperlink" Target="http://rotochamp.com/Baseball/TeamPage.aspx?Team=FA" TargetMode="External"/><Relationship Id="rId1791" Type="http://schemas.openxmlformats.org/officeDocument/2006/relationships/hyperlink" Target="http://rotochamp.com/Baseball/Player.aspx?MLBAMID=518703&amp;PlayerType=Pitcher" TargetMode="External"/><Relationship Id="rId83" Type="http://schemas.openxmlformats.org/officeDocument/2006/relationships/hyperlink" Target="http://rotochamp.com/Baseball/Player.aspx?MLBAMID=435459&amp;PlayerType=Hitter" TargetMode="External"/><Relationship Id="rId607" Type="http://schemas.openxmlformats.org/officeDocument/2006/relationships/hyperlink" Target="http://rotochamp.com/Baseball/Player.aspx?MLBAMID=136767&amp;PlayerType=Hitter" TargetMode="External"/><Relationship Id="rId814" Type="http://schemas.openxmlformats.org/officeDocument/2006/relationships/hyperlink" Target="http://rotochamp.com/Baseball/TeamPage.aspx?Team=TB" TargetMode="External"/><Relationship Id="rId1237" Type="http://schemas.openxmlformats.org/officeDocument/2006/relationships/hyperlink" Target="http://rotochamp.com/Baseball/Player.aspx?MLBAMID=506433&amp;PlayerType=Pitcher" TargetMode="External"/><Relationship Id="rId1444" Type="http://schemas.openxmlformats.org/officeDocument/2006/relationships/hyperlink" Target="http://rotochamp.com/Baseball/TeamPage.aspx?Team=ARI" TargetMode="External"/><Relationship Id="rId1651" Type="http://schemas.openxmlformats.org/officeDocument/2006/relationships/hyperlink" Target="http://rotochamp.com/Baseball/Player.aspx?MLBAMID=434718&amp;PlayerType=Pitcher" TargetMode="External"/><Relationship Id="rId1889" Type="http://schemas.openxmlformats.org/officeDocument/2006/relationships/hyperlink" Target="http://rotochamp.com/Baseball/Player.aspx?MLBAMID=455009&amp;PlayerType=Pitcher" TargetMode="External"/><Relationship Id="rId1304" Type="http://schemas.openxmlformats.org/officeDocument/2006/relationships/hyperlink" Target="http://rotochamp.com/Baseball/TeamPage.aspx?Team=SEA" TargetMode="External"/><Relationship Id="rId1511" Type="http://schemas.openxmlformats.org/officeDocument/2006/relationships/hyperlink" Target="http://rotochamp.com/Baseball/Player.aspx?MLBAMID=468504&amp;PlayerType=Pitcher" TargetMode="External"/><Relationship Id="rId1749" Type="http://schemas.openxmlformats.org/officeDocument/2006/relationships/hyperlink" Target="http://rotochamp.com/Baseball/Player.aspx?MLBAMID=543883&amp;PlayerType=Pitcher" TargetMode="External"/><Relationship Id="rId1956" Type="http://schemas.openxmlformats.org/officeDocument/2006/relationships/hyperlink" Target="http://rotochamp.com/Baseball/TeamPage.aspx?Team=COL" TargetMode="External"/><Relationship Id="rId1609" Type="http://schemas.openxmlformats.org/officeDocument/2006/relationships/hyperlink" Target="http://rotochamp.com/Baseball/Player.aspx?MLBAMID=476589&amp;PlayerType=Pitcher" TargetMode="External"/><Relationship Id="rId1816" Type="http://schemas.openxmlformats.org/officeDocument/2006/relationships/hyperlink" Target="http://rotochamp.com/Baseball/TeamPage.aspx?Team=NYM" TargetMode="External"/><Relationship Id="rId10" Type="http://schemas.openxmlformats.org/officeDocument/2006/relationships/hyperlink" Target="http://rotochamp.com/Baseball/TeamPage.aspx?Team=BAL" TargetMode="External"/><Relationship Id="rId397" Type="http://schemas.openxmlformats.org/officeDocument/2006/relationships/hyperlink" Target="http://rotochamp.com/Baseball/Player.aspx?MLBAMID=444135&amp;PlayerType=Hitter" TargetMode="External"/><Relationship Id="rId2078" Type="http://schemas.openxmlformats.org/officeDocument/2006/relationships/hyperlink" Target="http://rotochamp.com/Baseball/TeamPage.aspx?Team=ARI" TargetMode="External"/><Relationship Id="rId257" Type="http://schemas.openxmlformats.org/officeDocument/2006/relationships/hyperlink" Target="http://rotochamp.com/Baseball/Player.aspx?MLBAMID=425556&amp;PlayerType=Hitter" TargetMode="External"/><Relationship Id="rId464" Type="http://schemas.openxmlformats.org/officeDocument/2006/relationships/hyperlink" Target="http://rotochamp.com/Baseball/TeamPage.aspx?Team=DET" TargetMode="External"/><Relationship Id="rId1094" Type="http://schemas.openxmlformats.org/officeDocument/2006/relationships/hyperlink" Target="http://rotochamp.com/Baseball/TeamPage.aspx?Team=CWS" TargetMode="External"/><Relationship Id="rId117" Type="http://schemas.openxmlformats.org/officeDocument/2006/relationships/hyperlink" Target="http://rotochamp.com/Baseball/Player.aspx?MLBAMID=111072&amp;PlayerType=Hitter" TargetMode="External"/><Relationship Id="rId671" Type="http://schemas.openxmlformats.org/officeDocument/2006/relationships/hyperlink" Target="http://rotochamp.com/Baseball/Player.aspx?MLBAMID=476704&amp;PlayerType=Hitter" TargetMode="External"/><Relationship Id="rId769" Type="http://schemas.openxmlformats.org/officeDocument/2006/relationships/hyperlink" Target="http://rotochamp.com/Baseball/Player.aspx?MLBAMID=407832&amp;PlayerType=Hitter" TargetMode="External"/><Relationship Id="rId976" Type="http://schemas.openxmlformats.org/officeDocument/2006/relationships/hyperlink" Target="http://rotochamp.com/Baseball/TeamPage.aspx?Team=LAA" TargetMode="External"/><Relationship Id="rId1399" Type="http://schemas.openxmlformats.org/officeDocument/2006/relationships/hyperlink" Target="http://rotochamp.com/Baseball/Player.aspx?MLBAMID=612672&amp;PlayerType=Pitcher" TargetMode="External"/><Relationship Id="rId324" Type="http://schemas.openxmlformats.org/officeDocument/2006/relationships/hyperlink" Target="http://rotochamp.com/Baseball/TeamPage.aspx?Team=ARI" TargetMode="External"/><Relationship Id="rId531" Type="http://schemas.openxmlformats.org/officeDocument/2006/relationships/hyperlink" Target="http://rotochamp.com/Baseball/Player.aspx?MLBAMID=455126&amp;PlayerType=Hitter" TargetMode="External"/><Relationship Id="rId629" Type="http://schemas.openxmlformats.org/officeDocument/2006/relationships/hyperlink" Target="http://rotochamp.com/Baseball/Player.aspx?MLBAMID=435623&amp;PlayerType=Hitter" TargetMode="External"/><Relationship Id="rId1161" Type="http://schemas.openxmlformats.org/officeDocument/2006/relationships/hyperlink" Target="http://rotochamp.com/Baseball/Player.aspx?MLBAMID=150021&amp;PlayerType=Hitter" TargetMode="External"/><Relationship Id="rId1259" Type="http://schemas.openxmlformats.org/officeDocument/2006/relationships/hyperlink" Target="http://rotochamp.com/Baseball/Player.aspx?MLBAMID=450351&amp;PlayerType=Pitcher" TargetMode="External"/><Relationship Id="rId1466" Type="http://schemas.openxmlformats.org/officeDocument/2006/relationships/hyperlink" Target="http://rotochamp.com/Baseball/TeamPage.aspx?Team=ARI" TargetMode="External"/><Relationship Id="rId2005" Type="http://schemas.openxmlformats.org/officeDocument/2006/relationships/hyperlink" Target="http://rotochamp.com/Baseball/Player.aspx?MLBAMID=518693&amp;PlayerType=Pitcher" TargetMode="External"/><Relationship Id="rId836" Type="http://schemas.openxmlformats.org/officeDocument/2006/relationships/hyperlink" Target="http://rotochamp.com/Baseball/TeamPage.aspx?Team=MIL" TargetMode="External"/><Relationship Id="rId1021" Type="http://schemas.openxmlformats.org/officeDocument/2006/relationships/hyperlink" Target="http://rotochamp.com/Baseball/Player.aspx?MLBAMID=458913&amp;PlayerType=Hitter" TargetMode="External"/><Relationship Id="rId1119" Type="http://schemas.openxmlformats.org/officeDocument/2006/relationships/hyperlink" Target="http://rotochamp.com/Baseball/Player.aspx?MLBAMID=446395&amp;PlayerType=Hitter" TargetMode="External"/><Relationship Id="rId1673" Type="http://schemas.openxmlformats.org/officeDocument/2006/relationships/hyperlink" Target="http://rotochamp.com/Baseball/Player.aspx?MLBAMID=446641&amp;PlayerType=Pitcher" TargetMode="External"/><Relationship Id="rId1880" Type="http://schemas.openxmlformats.org/officeDocument/2006/relationships/hyperlink" Target="http://rotochamp.com/Baseball/TeamPage.aspx?Team=CIN" TargetMode="External"/><Relationship Id="rId1978" Type="http://schemas.openxmlformats.org/officeDocument/2006/relationships/hyperlink" Target="http://rotochamp.com/Baseball/TeamPage.aspx?Team=OAK" TargetMode="External"/><Relationship Id="rId903" Type="http://schemas.openxmlformats.org/officeDocument/2006/relationships/hyperlink" Target="http://rotochamp.com/Baseball/Player.aspx?MLBAMID=502126&amp;PlayerType=Hitter" TargetMode="External"/><Relationship Id="rId1326" Type="http://schemas.openxmlformats.org/officeDocument/2006/relationships/hyperlink" Target="http://rotochamp.com/Baseball/TeamPage.aspx?Team=DET" TargetMode="External"/><Relationship Id="rId1533" Type="http://schemas.openxmlformats.org/officeDocument/2006/relationships/hyperlink" Target="http://rotochamp.com/Baseball/Player.aspx?MLBAMID=488846&amp;PlayerType=Pitcher" TargetMode="External"/><Relationship Id="rId1740" Type="http://schemas.openxmlformats.org/officeDocument/2006/relationships/hyperlink" Target="http://rotochamp.com/Baseball/TeamPage.aspx?Team=LAD" TargetMode="External"/><Relationship Id="rId32" Type="http://schemas.openxmlformats.org/officeDocument/2006/relationships/hyperlink" Target="http://rotochamp.com/Baseball/TeamPage.aspx?Team=DET" TargetMode="External"/><Relationship Id="rId1600" Type="http://schemas.openxmlformats.org/officeDocument/2006/relationships/hyperlink" Target="http://rotochamp.com/Baseball/TeamPage.aspx?Team=FA" TargetMode="External"/><Relationship Id="rId1838" Type="http://schemas.openxmlformats.org/officeDocument/2006/relationships/hyperlink" Target="http://rotochamp.com/Baseball/TeamPage.aspx?Team=TEX" TargetMode="External"/><Relationship Id="rId181" Type="http://schemas.openxmlformats.org/officeDocument/2006/relationships/hyperlink" Target="http://rotochamp.com/Baseball/Player.aspx?MLBAMID=489149&amp;PlayerType=Hitter" TargetMode="External"/><Relationship Id="rId1905" Type="http://schemas.openxmlformats.org/officeDocument/2006/relationships/hyperlink" Target="http://rotochamp.com/Baseball/Player.aspx?MLBAMID=452733&amp;PlayerType=Pitcher" TargetMode="External"/><Relationship Id="rId279" Type="http://schemas.openxmlformats.org/officeDocument/2006/relationships/hyperlink" Target="http://rotochamp.com/Baseball/Player.aspx?MLBAMID=452121&amp;PlayerType=Hitter" TargetMode="External"/><Relationship Id="rId486" Type="http://schemas.openxmlformats.org/officeDocument/2006/relationships/hyperlink" Target="http://rotochamp.com/Baseball/TeamPage.aspx?Team=ATL" TargetMode="External"/><Relationship Id="rId693" Type="http://schemas.openxmlformats.org/officeDocument/2006/relationships/hyperlink" Target="http://rotochamp.com/Baseball/Player.aspx?MLBAMID=457787&amp;PlayerType=Hitter" TargetMode="External"/><Relationship Id="rId139" Type="http://schemas.openxmlformats.org/officeDocument/2006/relationships/hyperlink" Target="http://rotochamp.com/Baseball/Player.aspx?MLBAMID=405395&amp;PlayerType=Hitter" TargetMode="External"/><Relationship Id="rId346" Type="http://schemas.openxmlformats.org/officeDocument/2006/relationships/hyperlink" Target="http://rotochamp.com/Baseball/TeamPage.aspx?Team=SEA" TargetMode="External"/><Relationship Id="rId553" Type="http://schemas.openxmlformats.org/officeDocument/2006/relationships/hyperlink" Target="http://rotochamp.com/Baseball/Player.aspx?MLBAMID=425206&amp;PlayerType=Hitter" TargetMode="External"/><Relationship Id="rId760" Type="http://schemas.openxmlformats.org/officeDocument/2006/relationships/hyperlink" Target="http://rotochamp.com/Baseball/TeamPage.aspx?Team=ARI" TargetMode="External"/><Relationship Id="rId998" Type="http://schemas.openxmlformats.org/officeDocument/2006/relationships/hyperlink" Target="http://rotochamp.com/Baseball/TeamPage.aspx?Team=BAL" TargetMode="External"/><Relationship Id="rId1183" Type="http://schemas.openxmlformats.org/officeDocument/2006/relationships/hyperlink" Target="http://rotochamp.com/Baseball/Player.aspx?MLBAMID=136660&amp;PlayerType=Hitter" TargetMode="External"/><Relationship Id="rId1390" Type="http://schemas.openxmlformats.org/officeDocument/2006/relationships/hyperlink" Target="http://rotochamp.com/Baseball/TeamPage.aspx?Team=NYY" TargetMode="External"/><Relationship Id="rId2027" Type="http://schemas.openxmlformats.org/officeDocument/2006/relationships/hyperlink" Target="http://rotochamp.com/Baseball/Player.aspx?MLBAMID=527055&amp;PlayerType=Pitcher" TargetMode="External"/><Relationship Id="rId206" Type="http://schemas.openxmlformats.org/officeDocument/2006/relationships/hyperlink" Target="http://rotochamp.com/Baseball/TeamPage.aspx?Team=SEA" TargetMode="External"/><Relationship Id="rId413" Type="http://schemas.openxmlformats.org/officeDocument/2006/relationships/hyperlink" Target="http://rotochamp.com/Baseball/Player.aspx?MLBAMID=346857&amp;PlayerType=Hitter" TargetMode="External"/><Relationship Id="rId858" Type="http://schemas.openxmlformats.org/officeDocument/2006/relationships/hyperlink" Target="http://rotochamp.com/Baseball/TeamPage.aspx?Team=DET" TargetMode="External"/><Relationship Id="rId1043" Type="http://schemas.openxmlformats.org/officeDocument/2006/relationships/hyperlink" Target="http://rotochamp.com/Baseball/Player.aspx?MLBAMID=445933&amp;PlayerType=Hitter" TargetMode="External"/><Relationship Id="rId1488" Type="http://schemas.openxmlformats.org/officeDocument/2006/relationships/hyperlink" Target="http://rotochamp.com/Baseball/TeamPage.aspx?Team=STL" TargetMode="External"/><Relationship Id="rId1695" Type="http://schemas.openxmlformats.org/officeDocument/2006/relationships/hyperlink" Target="http://rotochamp.com/Baseball/Player.aspx?MLBAMID=276351&amp;PlayerType=Pitcher" TargetMode="External"/><Relationship Id="rId620" Type="http://schemas.openxmlformats.org/officeDocument/2006/relationships/hyperlink" Target="http://rotochamp.com/Baseball/TeamPage.aspx?Team=TB" TargetMode="External"/><Relationship Id="rId718" Type="http://schemas.openxmlformats.org/officeDocument/2006/relationships/hyperlink" Target="http://rotochamp.com/Baseball/TeamPage.aspx?Team=MIL" TargetMode="External"/><Relationship Id="rId925" Type="http://schemas.openxmlformats.org/officeDocument/2006/relationships/hyperlink" Target="http://rotochamp.com/Baseball/Player.aspx?MLBAMID=452655&amp;PlayerType=Hitter" TargetMode="External"/><Relationship Id="rId1250" Type="http://schemas.openxmlformats.org/officeDocument/2006/relationships/hyperlink" Target="http://rotochamp.com/Baseball/TeamPage.aspx?Team=MIL" TargetMode="External"/><Relationship Id="rId1348" Type="http://schemas.openxmlformats.org/officeDocument/2006/relationships/hyperlink" Target="http://rotochamp.com/Baseball/TeamPage.aspx?Team=TEX" TargetMode="External"/><Relationship Id="rId1555" Type="http://schemas.openxmlformats.org/officeDocument/2006/relationships/hyperlink" Target="http://rotochamp.com/Baseball/Player.aspx?MLBAMID=573185&amp;PlayerType=Pitcher" TargetMode="External"/><Relationship Id="rId1762" Type="http://schemas.openxmlformats.org/officeDocument/2006/relationships/hyperlink" Target="http://rotochamp.com/Baseball/TeamPage.aspx?Team=STL" TargetMode="External"/><Relationship Id="rId1110" Type="http://schemas.openxmlformats.org/officeDocument/2006/relationships/hyperlink" Target="http://rotochamp.com/Baseball/TeamPage.aspx?Team=SD" TargetMode="External"/><Relationship Id="rId1208" Type="http://schemas.openxmlformats.org/officeDocument/2006/relationships/hyperlink" Target="http://rotochamp.com/Baseball/TeamPage.aspx?Team=PHI" TargetMode="External"/><Relationship Id="rId1415" Type="http://schemas.openxmlformats.org/officeDocument/2006/relationships/hyperlink" Target="http://rotochamp.com/Baseball/Player.aspx?MLBAMID=449173&amp;PlayerType=Pitcher" TargetMode="External"/><Relationship Id="rId54" Type="http://schemas.openxmlformats.org/officeDocument/2006/relationships/hyperlink" Target="http://rotochamp.com/Baseball/TeamPage.aspx?Team=LAA" TargetMode="External"/><Relationship Id="rId1622" Type="http://schemas.openxmlformats.org/officeDocument/2006/relationships/hyperlink" Target="http://rotochamp.com/Baseball/TeamPage.aspx?Team=KAN" TargetMode="External"/><Relationship Id="rId1927" Type="http://schemas.openxmlformats.org/officeDocument/2006/relationships/hyperlink" Target="http://rotochamp.com/Baseball/Player.aspx?MLBAMID=434298&amp;PlayerType=Pitcher" TargetMode="External"/><Relationship Id="rId2091" Type="http://schemas.openxmlformats.org/officeDocument/2006/relationships/hyperlink" Target="http://rotochamp.com/Baseball/Player.aspx?MLBAMID=502158&amp;PlayerType=Pitcher" TargetMode="External"/><Relationship Id="rId270" Type="http://schemas.openxmlformats.org/officeDocument/2006/relationships/hyperlink" Target="http://rotochamp.com/Baseball/TeamPage.aspx?Team=MIL" TargetMode="External"/><Relationship Id="rId130" Type="http://schemas.openxmlformats.org/officeDocument/2006/relationships/hyperlink" Target="http://rotochamp.com/Baseball/TeamPage.aspx?Team=FA" TargetMode="External"/><Relationship Id="rId368" Type="http://schemas.openxmlformats.org/officeDocument/2006/relationships/hyperlink" Target="http://rotochamp.com/Baseball/TeamPage.aspx?Team=COL" TargetMode="External"/><Relationship Id="rId575" Type="http://schemas.openxmlformats.org/officeDocument/2006/relationships/hyperlink" Target="http://rotochamp.com/Baseball/Player.aspx?MLBAMID=408210&amp;PlayerType=Hitter" TargetMode="External"/><Relationship Id="rId782" Type="http://schemas.openxmlformats.org/officeDocument/2006/relationships/hyperlink" Target="http://rotochamp.com/Baseball/TeamPage.aspx?Team=FA" TargetMode="External"/><Relationship Id="rId2049" Type="http://schemas.openxmlformats.org/officeDocument/2006/relationships/hyperlink" Target="http://rotochamp.com/Baseball/Player.aspx?MLBAMID=518603&amp;PlayerType=Pitcher" TargetMode="External"/><Relationship Id="rId228" Type="http://schemas.openxmlformats.org/officeDocument/2006/relationships/hyperlink" Target="http://rotochamp.com/Baseball/TeamPage.aspx?Team=HOU" TargetMode="External"/><Relationship Id="rId435" Type="http://schemas.openxmlformats.org/officeDocument/2006/relationships/hyperlink" Target="http://rotochamp.com/Baseball/Player.aspx?MLBAMID=475247&amp;PlayerType=Hitter" TargetMode="External"/><Relationship Id="rId642" Type="http://schemas.openxmlformats.org/officeDocument/2006/relationships/hyperlink" Target="http://rotochamp.com/Baseball/TeamPage.aspx?Team=FA" TargetMode="External"/><Relationship Id="rId1065" Type="http://schemas.openxmlformats.org/officeDocument/2006/relationships/hyperlink" Target="http://rotochamp.com/Baseball/Player.aspx?MLBAMID=425785&amp;PlayerType=Hitter" TargetMode="External"/><Relationship Id="rId1272" Type="http://schemas.openxmlformats.org/officeDocument/2006/relationships/hyperlink" Target="http://rotochamp.com/Baseball/TeamPage.aspx?Team=FA" TargetMode="External"/><Relationship Id="rId2116" Type="http://schemas.openxmlformats.org/officeDocument/2006/relationships/hyperlink" Target="http://rotochamp.com/Baseball/TeamPage.aspx?Team=FA" TargetMode="External"/><Relationship Id="rId502" Type="http://schemas.openxmlformats.org/officeDocument/2006/relationships/hyperlink" Target="http://rotochamp.com/Baseball/TeamPage.aspx?Team=MIN" TargetMode="External"/><Relationship Id="rId947" Type="http://schemas.openxmlformats.org/officeDocument/2006/relationships/hyperlink" Target="http://rotochamp.com/Baseball/Player.aspx?MLBAMID=455759&amp;PlayerType=Hitter" TargetMode="External"/><Relationship Id="rId1132" Type="http://schemas.openxmlformats.org/officeDocument/2006/relationships/hyperlink" Target="http://rotochamp.com/Baseball/TeamPage.aspx?Team=FA" TargetMode="External"/><Relationship Id="rId1577" Type="http://schemas.openxmlformats.org/officeDocument/2006/relationships/hyperlink" Target="http://rotochamp.com/Baseball/Player.aspx?MLBAMID=518420&amp;PlayerType=Pitcher" TargetMode="External"/><Relationship Id="rId1784" Type="http://schemas.openxmlformats.org/officeDocument/2006/relationships/hyperlink" Target="http://rotochamp.com/Baseball/TeamPage.aspx?Team=BOS" TargetMode="External"/><Relationship Id="rId1991" Type="http://schemas.openxmlformats.org/officeDocument/2006/relationships/hyperlink" Target="http://rotochamp.com/Baseball/Player.aspx?MLBAMID=469159&amp;PlayerType=Pitcher" TargetMode="External"/><Relationship Id="rId76" Type="http://schemas.openxmlformats.org/officeDocument/2006/relationships/hyperlink" Target="http://rotochamp.com/Baseball/TeamPage.aspx?Team=SD" TargetMode="External"/><Relationship Id="rId807" Type="http://schemas.openxmlformats.org/officeDocument/2006/relationships/hyperlink" Target="http://rotochamp.com/Baseball/Player.aspx?MLBAMID=471865&amp;PlayerType=Hitter" TargetMode="External"/><Relationship Id="rId1437" Type="http://schemas.openxmlformats.org/officeDocument/2006/relationships/hyperlink" Target="http://rotochamp.com/Baseball/Player.aspx?MLBAMID=539438&amp;PlayerType=Pitcher" TargetMode="External"/><Relationship Id="rId1644" Type="http://schemas.openxmlformats.org/officeDocument/2006/relationships/hyperlink" Target="http://rotochamp.com/Baseball/TeamPage.aspx?Team=TEX" TargetMode="External"/><Relationship Id="rId1851" Type="http://schemas.openxmlformats.org/officeDocument/2006/relationships/hyperlink" Target="http://rotochamp.com/Baseball/Player.aspx?MLBAMID=455092&amp;PlayerType=Pitcher" TargetMode="External"/><Relationship Id="rId1504" Type="http://schemas.openxmlformats.org/officeDocument/2006/relationships/hyperlink" Target="http://rotochamp.com/Baseball/TeamPage.aspx?Team=PIT" TargetMode="External"/><Relationship Id="rId1711" Type="http://schemas.openxmlformats.org/officeDocument/2006/relationships/hyperlink" Target="http://rotochamp.com/Baseball/Player.aspx?MLBAMID=447755&amp;PlayerType=Pitcher" TargetMode="External"/><Relationship Id="rId1949" Type="http://schemas.openxmlformats.org/officeDocument/2006/relationships/hyperlink" Target="http://rotochamp.com/Baseball/Player.aspx?MLBAMID=571901&amp;PlayerType=Pitcher" TargetMode="External"/><Relationship Id="rId292" Type="http://schemas.openxmlformats.org/officeDocument/2006/relationships/hyperlink" Target="http://rotochamp.com/Baseball/TeamPage.aspx?Team=FA" TargetMode="External"/><Relationship Id="rId1809" Type="http://schemas.openxmlformats.org/officeDocument/2006/relationships/hyperlink" Target="http://rotochamp.com/Baseball/Player.aspx?MLBAMID=329092&amp;PlayerType=Pitcher" TargetMode="External"/><Relationship Id="rId597" Type="http://schemas.openxmlformats.org/officeDocument/2006/relationships/hyperlink" Target="http://rotochamp.com/Baseball/Player.aspx?MLBAMID=543459&amp;PlayerType=Hitter" TargetMode="External"/><Relationship Id="rId152" Type="http://schemas.openxmlformats.org/officeDocument/2006/relationships/hyperlink" Target="http://rotochamp.com/Baseball/TeamPage.aspx?Team=CHC" TargetMode="External"/><Relationship Id="rId457" Type="http://schemas.openxmlformats.org/officeDocument/2006/relationships/hyperlink" Target="http://rotochamp.com/Baseball/Player.aspx?MLBAMID=518934&amp;PlayerType=Hitter" TargetMode="External"/><Relationship Id="rId1087" Type="http://schemas.openxmlformats.org/officeDocument/2006/relationships/hyperlink" Target="http://rotochamp.com/Baseball/Player.aspx?MLBAMID=467070&amp;PlayerType=Hitter" TargetMode="External"/><Relationship Id="rId1294" Type="http://schemas.openxmlformats.org/officeDocument/2006/relationships/hyperlink" Target="http://rotochamp.com/Baseball/TeamPage.aspx?Team=OAK" TargetMode="External"/><Relationship Id="rId2040" Type="http://schemas.openxmlformats.org/officeDocument/2006/relationships/hyperlink" Target="http://rotochamp.com/Baseball/TeamPage.aspx?Team=MIL" TargetMode="External"/><Relationship Id="rId2138" Type="http://schemas.openxmlformats.org/officeDocument/2006/relationships/hyperlink" Target="http://rotochamp.com/Baseball/TeamPage.aspx?Team=NYM" TargetMode="External"/><Relationship Id="rId664" Type="http://schemas.openxmlformats.org/officeDocument/2006/relationships/hyperlink" Target="http://rotochamp.com/Baseball/TeamPage.aspx?Team=WAS" TargetMode="External"/><Relationship Id="rId871" Type="http://schemas.openxmlformats.org/officeDocument/2006/relationships/hyperlink" Target="http://rotochamp.com/Baseball/Player.aspx?MLBAMID=424825&amp;PlayerType=Hitter" TargetMode="External"/><Relationship Id="rId969" Type="http://schemas.openxmlformats.org/officeDocument/2006/relationships/hyperlink" Target="http://rotochamp.com/Baseball/Player.aspx?MLBAMID=425796&amp;PlayerType=Hitter" TargetMode="External"/><Relationship Id="rId1599" Type="http://schemas.openxmlformats.org/officeDocument/2006/relationships/hyperlink" Target="http://rotochamp.com/Baseball/Player.aspx?MLBAMID=448694&amp;PlayerType=Pitcher" TargetMode="External"/><Relationship Id="rId317" Type="http://schemas.openxmlformats.org/officeDocument/2006/relationships/hyperlink" Target="http://rotochamp.com/Baseball/Player.aspx?MLBAMID=514888&amp;PlayerType=Hitter" TargetMode="External"/><Relationship Id="rId524" Type="http://schemas.openxmlformats.org/officeDocument/2006/relationships/hyperlink" Target="http://rotochamp.com/Baseball/TeamPage.aspx?Team=FA" TargetMode="External"/><Relationship Id="rId731" Type="http://schemas.openxmlformats.org/officeDocument/2006/relationships/hyperlink" Target="http://rotochamp.com/Baseball/Player.aspx?MLBAMID=430895&amp;PlayerType=Hitter" TargetMode="External"/><Relationship Id="rId1154" Type="http://schemas.openxmlformats.org/officeDocument/2006/relationships/hyperlink" Target="http://rotochamp.com/Baseball/TeamPage.aspx?Team=FA" TargetMode="External"/><Relationship Id="rId1361" Type="http://schemas.openxmlformats.org/officeDocument/2006/relationships/hyperlink" Target="http://rotochamp.com/Baseball/Player.aspx?MLBAMID=501985&amp;PlayerType=Pitcher" TargetMode="External"/><Relationship Id="rId1459" Type="http://schemas.openxmlformats.org/officeDocument/2006/relationships/hyperlink" Target="http://rotochamp.com/Baseball/Player.aspx?MLBAMID=407822&amp;PlayerType=Pitcher" TargetMode="External"/><Relationship Id="rId98" Type="http://schemas.openxmlformats.org/officeDocument/2006/relationships/hyperlink" Target="http://rotochamp.com/Baseball/TeamPage.aspx?Team=KAN" TargetMode="External"/><Relationship Id="rId829" Type="http://schemas.openxmlformats.org/officeDocument/2006/relationships/hyperlink" Target="http://rotochamp.com/Baseball/Player.aspx?MLBAMID=501800&amp;PlayerType=Hitter" TargetMode="External"/><Relationship Id="rId1014" Type="http://schemas.openxmlformats.org/officeDocument/2006/relationships/hyperlink" Target="http://rotochamp.com/Baseball/TeamPage.aspx?Team=MIA" TargetMode="External"/><Relationship Id="rId1221" Type="http://schemas.openxmlformats.org/officeDocument/2006/relationships/hyperlink" Target="http://rotochamp.com/Baseball/Player.aspx?MLBAMID=519242&amp;PlayerType=Pitcher" TargetMode="External"/><Relationship Id="rId1666" Type="http://schemas.openxmlformats.org/officeDocument/2006/relationships/hyperlink" Target="http://rotochamp.com/Baseball/TeamPage.aspx?Team=WAS" TargetMode="External"/><Relationship Id="rId1873" Type="http://schemas.openxmlformats.org/officeDocument/2006/relationships/hyperlink" Target="http://rotochamp.com/Baseball/Player.aspx?MLBAMID=458919&amp;PlayerType=Pitcher" TargetMode="External"/><Relationship Id="rId1319" Type="http://schemas.openxmlformats.org/officeDocument/2006/relationships/hyperlink" Target="http://rotochamp.com/Baseball/Player.aspx?MLBAMID=435221&amp;PlayerType=Pitcher" TargetMode="External"/><Relationship Id="rId1526" Type="http://schemas.openxmlformats.org/officeDocument/2006/relationships/hyperlink" Target="http://rotochamp.com/Baseball/TeamPage.aspx?Team=SF" TargetMode="External"/><Relationship Id="rId1733" Type="http://schemas.openxmlformats.org/officeDocument/2006/relationships/hyperlink" Target="http://rotochamp.com/Baseball/Player.aspx?MLBAMID=455374&amp;PlayerType=Pitcher" TargetMode="External"/><Relationship Id="rId1940" Type="http://schemas.openxmlformats.org/officeDocument/2006/relationships/hyperlink" Target="http://rotochamp.com/Baseball/TeamPage.aspx?Team=OAK" TargetMode="External"/><Relationship Id="rId25" Type="http://schemas.openxmlformats.org/officeDocument/2006/relationships/hyperlink" Target="http://rotochamp.com/Baseball/Player.aspx?MLBAMID=444379&amp;PlayerType=Hitter" TargetMode="External"/><Relationship Id="rId1800" Type="http://schemas.openxmlformats.org/officeDocument/2006/relationships/hyperlink" Target="http://rotochamp.com/Baseball/TeamPage.aspx?Team=LAA" TargetMode="External"/><Relationship Id="rId174" Type="http://schemas.openxmlformats.org/officeDocument/2006/relationships/hyperlink" Target="http://rotochamp.com/Baseball/TeamPage.aspx?Team=FA" TargetMode="External"/><Relationship Id="rId381" Type="http://schemas.openxmlformats.org/officeDocument/2006/relationships/hyperlink" Target="http://rotochamp.com/Baseball/Player.aspx?MLBAMID=518170&amp;PlayerType=Hitter" TargetMode="External"/><Relationship Id="rId2062" Type="http://schemas.openxmlformats.org/officeDocument/2006/relationships/hyperlink" Target="http://rotochamp.com/Baseball/TeamPage.aspx?Team=MIA" TargetMode="External"/><Relationship Id="rId241" Type="http://schemas.openxmlformats.org/officeDocument/2006/relationships/hyperlink" Target="http://rotochamp.com/Baseball/Player.aspx?MLBAMID=489138&amp;PlayerType=Hitter" TargetMode="External"/><Relationship Id="rId479" Type="http://schemas.openxmlformats.org/officeDocument/2006/relationships/hyperlink" Target="http://rotochamp.com/Baseball/Player.aspx?MLBAMID=452104&amp;PlayerType=Hitter" TargetMode="External"/><Relationship Id="rId686" Type="http://schemas.openxmlformats.org/officeDocument/2006/relationships/hyperlink" Target="http://rotochamp.com/Baseball/TeamPage.aspx?Team=ATL" TargetMode="External"/><Relationship Id="rId893" Type="http://schemas.openxmlformats.org/officeDocument/2006/relationships/hyperlink" Target="http://rotochamp.com/Baseball/Player.aspx?MLBAMID=459964&amp;PlayerType=Hitter" TargetMode="External"/><Relationship Id="rId339" Type="http://schemas.openxmlformats.org/officeDocument/2006/relationships/hyperlink" Target="http://rotochamp.com/Baseball/Player.aspx?MLBAMID=466988&amp;PlayerType=Hitter" TargetMode="External"/><Relationship Id="rId546" Type="http://schemas.openxmlformats.org/officeDocument/2006/relationships/hyperlink" Target="http://rotochamp.com/Baseball/TeamPage.aspx?Team=TB" TargetMode="External"/><Relationship Id="rId753" Type="http://schemas.openxmlformats.org/officeDocument/2006/relationships/hyperlink" Target="http://rotochamp.com/Baseball/Player.aspx?MLBAMID=543281&amp;PlayerType=Hitter" TargetMode="External"/><Relationship Id="rId1176" Type="http://schemas.openxmlformats.org/officeDocument/2006/relationships/hyperlink" Target="http://rotochamp.com/Baseball/TeamPage.aspx?Team=FA" TargetMode="External"/><Relationship Id="rId1383" Type="http://schemas.openxmlformats.org/officeDocument/2006/relationships/hyperlink" Target="http://rotochamp.com/Baseball/Player.aspx?MLBAMID=519015&amp;PlayerType=Pitcher" TargetMode="External"/><Relationship Id="rId101" Type="http://schemas.openxmlformats.org/officeDocument/2006/relationships/hyperlink" Target="http://rotochamp.com/Baseball/Player.aspx?MLBAMID=516949&amp;PlayerType=Hitter" TargetMode="External"/><Relationship Id="rId406" Type="http://schemas.openxmlformats.org/officeDocument/2006/relationships/hyperlink" Target="http://rotochamp.com/Baseball/TeamPage.aspx?Team=NYM" TargetMode="External"/><Relationship Id="rId960" Type="http://schemas.openxmlformats.org/officeDocument/2006/relationships/hyperlink" Target="http://rotochamp.com/Baseball/TeamPage.aspx?Team=LAD" TargetMode="External"/><Relationship Id="rId1036" Type="http://schemas.openxmlformats.org/officeDocument/2006/relationships/hyperlink" Target="http://rotochamp.com/Baseball/TeamPage.aspx?Team=NYY" TargetMode="External"/><Relationship Id="rId1243" Type="http://schemas.openxmlformats.org/officeDocument/2006/relationships/hyperlink" Target="http://rotochamp.com/Baseball/Player.aspx?MLBAMID=453286&amp;PlayerType=Pitcher" TargetMode="External"/><Relationship Id="rId1590" Type="http://schemas.openxmlformats.org/officeDocument/2006/relationships/hyperlink" Target="http://rotochamp.com/Baseball/TeamPage.aspx?Team=PIT" TargetMode="External"/><Relationship Id="rId1688" Type="http://schemas.openxmlformats.org/officeDocument/2006/relationships/hyperlink" Target="http://rotochamp.com/Baseball/TeamPage.aspx?Team=TOR" TargetMode="External"/><Relationship Id="rId1895" Type="http://schemas.openxmlformats.org/officeDocument/2006/relationships/hyperlink" Target="http://rotochamp.com/Baseball/Player.aspx?MLBAMID=445612&amp;PlayerType=Pitcher" TargetMode="External"/><Relationship Id="rId613" Type="http://schemas.openxmlformats.org/officeDocument/2006/relationships/hyperlink" Target="http://rotochamp.com/Baseball/Player.aspx?MLBAMID=453228&amp;PlayerType=Hitter" TargetMode="External"/><Relationship Id="rId820" Type="http://schemas.openxmlformats.org/officeDocument/2006/relationships/hyperlink" Target="http://rotochamp.com/Baseball/TeamPage.aspx?Team=STL" TargetMode="External"/><Relationship Id="rId918" Type="http://schemas.openxmlformats.org/officeDocument/2006/relationships/hyperlink" Target="http://rotochamp.com/Baseball/TeamPage.aspx?Team=OAK" TargetMode="External"/><Relationship Id="rId1450" Type="http://schemas.openxmlformats.org/officeDocument/2006/relationships/hyperlink" Target="http://rotochamp.com/Baseball/TeamPage.aspx?Team=OAK" TargetMode="External"/><Relationship Id="rId1548" Type="http://schemas.openxmlformats.org/officeDocument/2006/relationships/hyperlink" Target="http://rotochamp.com/Baseball/TeamPage.aspx?Team=FA" TargetMode="External"/><Relationship Id="rId1755" Type="http://schemas.openxmlformats.org/officeDocument/2006/relationships/hyperlink" Target="http://rotochamp.com/Baseball/Player.aspx?MLBAMID=502381&amp;PlayerType=Pitcher" TargetMode="External"/><Relationship Id="rId1103" Type="http://schemas.openxmlformats.org/officeDocument/2006/relationships/hyperlink" Target="http://rotochamp.com/Baseball/Player.aspx?MLBAMID=543281&amp;PlayerType=Hitter" TargetMode="External"/><Relationship Id="rId1310" Type="http://schemas.openxmlformats.org/officeDocument/2006/relationships/hyperlink" Target="http://rotochamp.com/Baseball/TeamPage.aspx?Team=CWS" TargetMode="External"/><Relationship Id="rId1408" Type="http://schemas.openxmlformats.org/officeDocument/2006/relationships/hyperlink" Target="http://rotochamp.com/Baseball/TeamPage.aspx?Team=FA" TargetMode="External"/><Relationship Id="rId1962" Type="http://schemas.openxmlformats.org/officeDocument/2006/relationships/hyperlink" Target="http://rotochamp.com/Baseball/TeamPage.aspx?Team=FA" TargetMode="External"/><Relationship Id="rId47" Type="http://schemas.openxmlformats.org/officeDocument/2006/relationships/hyperlink" Target="http://rotochamp.com/Baseball/Player.aspx?MLBAMID=452095&amp;PlayerType=Hitter" TargetMode="External"/><Relationship Id="rId1615" Type="http://schemas.openxmlformats.org/officeDocument/2006/relationships/hyperlink" Target="http://rotochamp.com/Baseball/Player.aspx?MLBAMID=572070&amp;PlayerType=Pitcher" TargetMode="External"/><Relationship Id="rId1822" Type="http://schemas.openxmlformats.org/officeDocument/2006/relationships/hyperlink" Target="http://rotochamp.com/Baseball/TeamPage.aspx?Team=NYY" TargetMode="External"/><Relationship Id="rId196" Type="http://schemas.openxmlformats.org/officeDocument/2006/relationships/hyperlink" Target="http://rotochamp.com/Baseball/TeamPage.aspx?Team=TEX" TargetMode="External"/><Relationship Id="rId2084" Type="http://schemas.openxmlformats.org/officeDocument/2006/relationships/hyperlink" Target="http://rotochamp.com/Baseball/TeamPage.aspx?Team=MIN" TargetMode="External"/><Relationship Id="rId263" Type="http://schemas.openxmlformats.org/officeDocument/2006/relationships/hyperlink" Target="http://rotochamp.com/Baseball/Player.aspx?MLBAMID=455077&amp;PlayerType=Hitter" TargetMode="External"/><Relationship Id="rId470" Type="http://schemas.openxmlformats.org/officeDocument/2006/relationships/hyperlink" Target="http://rotochamp.com/Baseball/TeamPage.aspx?Team=MIL" TargetMode="External"/><Relationship Id="rId123" Type="http://schemas.openxmlformats.org/officeDocument/2006/relationships/hyperlink" Target="http://rotochamp.com/Baseball/Player.aspx?MLBAMID=435520&amp;PlayerType=Hitter" TargetMode="External"/><Relationship Id="rId330" Type="http://schemas.openxmlformats.org/officeDocument/2006/relationships/hyperlink" Target="http://rotochamp.com/Baseball/TeamPage.aspx?Team=MIL" TargetMode="External"/><Relationship Id="rId568" Type="http://schemas.openxmlformats.org/officeDocument/2006/relationships/hyperlink" Target="http://rotochamp.com/Baseball/TeamPage.aspx?Team=PHI" TargetMode="External"/><Relationship Id="rId775" Type="http://schemas.openxmlformats.org/officeDocument/2006/relationships/hyperlink" Target="http://rotochamp.com/Baseball/Player.aspx?MLBAMID=572821&amp;PlayerType=Hitter" TargetMode="External"/><Relationship Id="rId982" Type="http://schemas.openxmlformats.org/officeDocument/2006/relationships/hyperlink" Target="http://rotochamp.com/Baseball/TeamPage.aspx?Team=HOU" TargetMode="External"/><Relationship Id="rId1198" Type="http://schemas.openxmlformats.org/officeDocument/2006/relationships/hyperlink" Target="http://rotochamp.com/Baseball/TeamPage.aspx?Team=LAD" TargetMode="External"/><Relationship Id="rId2011" Type="http://schemas.openxmlformats.org/officeDocument/2006/relationships/hyperlink" Target="http://rotochamp.com/Baseball/Player.aspx?MLBAMID=450275&amp;PlayerType=Pitcher" TargetMode="External"/><Relationship Id="rId428" Type="http://schemas.openxmlformats.org/officeDocument/2006/relationships/hyperlink" Target="http://rotochamp.com/Baseball/TeamPage.aspx?Team=SF" TargetMode="External"/><Relationship Id="rId635" Type="http://schemas.openxmlformats.org/officeDocument/2006/relationships/hyperlink" Target="http://rotochamp.com/Baseball/Player.aspx?MLBAMID=150456&amp;PlayerType=Hitter" TargetMode="External"/><Relationship Id="rId842" Type="http://schemas.openxmlformats.org/officeDocument/2006/relationships/hyperlink" Target="http://rotochamp.com/Baseball/TeamPage.aspx?Team=FA" TargetMode="External"/><Relationship Id="rId1058" Type="http://schemas.openxmlformats.org/officeDocument/2006/relationships/hyperlink" Target="http://rotochamp.com/Baseball/TeamPage.aspx?Team=SD" TargetMode="External"/><Relationship Id="rId1265" Type="http://schemas.openxmlformats.org/officeDocument/2006/relationships/hyperlink" Target="http://rotochamp.com/Baseball/Player.aspx?MLBAMID=502188&amp;PlayerType=Pitcher" TargetMode="External"/><Relationship Id="rId1472" Type="http://schemas.openxmlformats.org/officeDocument/2006/relationships/hyperlink" Target="http://rotochamp.com/Baseball/TeamPage.aspx?Team=MIN" TargetMode="External"/><Relationship Id="rId2109" Type="http://schemas.openxmlformats.org/officeDocument/2006/relationships/hyperlink" Target="http://rotochamp.com/Baseball/Player.aspx?MLBAMID=276514&amp;PlayerType=Pitcher" TargetMode="External"/><Relationship Id="rId702" Type="http://schemas.openxmlformats.org/officeDocument/2006/relationships/hyperlink" Target="http://rotochamp.com/Baseball/TeamPage.aspx?Team=LAD" TargetMode="External"/><Relationship Id="rId1125" Type="http://schemas.openxmlformats.org/officeDocument/2006/relationships/hyperlink" Target="http://rotochamp.com/Baseball/Player.aspx?MLBAMID=444453&amp;PlayerType=Hitter" TargetMode="External"/><Relationship Id="rId1332" Type="http://schemas.openxmlformats.org/officeDocument/2006/relationships/hyperlink" Target="http://rotochamp.com/Baseball/TeamPage.aspx?Team=ATL" TargetMode="External"/><Relationship Id="rId1777" Type="http://schemas.openxmlformats.org/officeDocument/2006/relationships/hyperlink" Target="http://rotochamp.com/Baseball/Player.aspx?MLBAMID=400089&amp;PlayerType=Pitcher" TargetMode="External"/><Relationship Id="rId1984" Type="http://schemas.openxmlformats.org/officeDocument/2006/relationships/hyperlink" Target="http://rotochamp.com/Baseball/TeamPage.aspx?Team=PHI" TargetMode="External"/><Relationship Id="rId69" Type="http://schemas.openxmlformats.org/officeDocument/2006/relationships/hyperlink" Target="http://rotochamp.com/Baseball/Player.aspx?MLBAMID=150421&amp;PlayerType=Hitter" TargetMode="External"/><Relationship Id="rId1637" Type="http://schemas.openxmlformats.org/officeDocument/2006/relationships/hyperlink" Target="http://rotochamp.com/Baseball/Player.aspx?MLBAMID=547973&amp;PlayerType=Pitcher" TargetMode="External"/><Relationship Id="rId1844" Type="http://schemas.openxmlformats.org/officeDocument/2006/relationships/hyperlink" Target="http://rotochamp.com/Baseball/TeamPage.aspx?Team=STL" TargetMode="External"/><Relationship Id="rId1704" Type="http://schemas.openxmlformats.org/officeDocument/2006/relationships/hyperlink" Target="http://rotochamp.com/Baseball/TeamPage.aspx?Team=CWS" TargetMode="External"/><Relationship Id="rId285" Type="http://schemas.openxmlformats.org/officeDocument/2006/relationships/hyperlink" Target="http://rotochamp.com/Baseball/Player.aspx?MLBAMID=488919&amp;PlayerType=Hitter" TargetMode="External"/><Relationship Id="rId1911" Type="http://schemas.openxmlformats.org/officeDocument/2006/relationships/hyperlink" Target="http://rotochamp.com/Baseball/Player.aspx?MLBAMID=434637&amp;PlayerType=Pitcher" TargetMode="External"/><Relationship Id="rId492" Type="http://schemas.openxmlformats.org/officeDocument/2006/relationships/hyperlink" Target="http://rotochamp.com/Baseball/TeamPage.aspx?Team=PIT" TargetMode="External"/><Relationship Id="rId797" Type="http://schemas.openxmlformats.org/officeDocument/2006/relationships/hyperlink" Target="http://rotochamp.com/Baseball/Player.aspx?MLBAMID=519317&amp;PlayerType=Hitter" TargetMode="External"/><Relationship Id="rId145" Type="http://schemas.openxmlformats.org/officeDocument/2006/relationships/hyperlink" Target="http://rotochamp.com/Baseball/Player.aspx?MLBAMID=457763&amp;PlayerType=Hitter" TargetMode="External"/><Relationship Id="rId352" Type="http://schemas.openxmlformats.org/officeDocument/2006/relationships/hyperlink" Target="http://rotochamp.com/Baseball/TeamPage.aspx?Team=DET" TargetMode="External"/><Relationship Id="rId1287" Type="http://schemas.openxmlformats.org/officeDocument/2006/relationships/hyperlink" Target="http://rotochamp.com/Baseball/Player.aspx?MLBAMID=456167&amp;PlayerType=Pitcher" TargetMode="External"/><Relationship Id="rId2033" Type="http://schemas.openxmlformats.org/officeDocument/2006/relationships/hyperlink" Target="http://rotochamp.com/Baseball/Player.aspx?MLBAMID=493247&amp;PlayerType=Pitcher" TargetMode="External"/><Relationship Id="rId212" Type="http://schemas.openxmlformats.org/officeDocument/2006/relationships/hyperlink" Target="http://rotochamp.com/Baseball/TeamPage.aspx?Team=FA" TargetMode="External"/><Relationship Id="rId657" Type="http://schemas.openxmlformats.org/officeDocument/2006/relationships/hyperlink" Target="http://rotochamp.com/Baseball/Player.aspx?MLBAMID=516770&amp;PlayerType=Hitter" TargetMode="External"/><Relationship Id="rId864" Type="http://schemas.openxmlformats.org/officeDocument/2006/relationships/hyperlink" Target="http://rotochamp.com/Baseball/TeamPage.aspx?Team=CWS" TargetMode="External"/><Relationship Id="rId1494" Type="http://schemas.openxmlformats.org/officeDocument/2006/relationships/hyperlink" Target="http://rotochamp.com/Baseball/TeamPage.aspx?Team=FA" TargetMode="External"/><Relationship Id="rId1799" Type="http://schemas.openxmlformats.org/officeDocument/2006/relationships/hyperlink" Target="http://rotochamp.com/Baseball/Player.aspx?MLBAMID=275933&amp;PlayerType=Pitcher" TargetMode="External"/><Relationship Id="rId2100" Type="http://schemas.openxmlformats.org/officeDocument/2006/relationships/hyperlink" Target="http://rotochamp.com/Baseball/TeamPage.aspx?Team=FA" TargetMode="External"/><Relationship Id="rId517" Type="http://schemas.openxmlformats.org/officeDocument/2006/relationships/hyperlink" Target="http://rotochamp.com/Baseball/Player.aspx?MLBAMID=464433&amp;PlayerType=Hitter" TargetMode="External"/><Relationship Id="rId724" Type="http://schemas.openxmlformats.org/officeDocument/2006/relationships/hyperlink" Target="http://rotochamp.com/Baseball/TeamPage.aspx?Team=TB" TargetMode="External"/><Relationship Id="rId931" Type="http://schemas.openxmlformats.org/officeDocument/2006/relationships/hyperlink" Target="http://rotochamp.com/Baseball/Player.aspx?MLBAMID=461858&amp;PlayerType=Hitter" TargetMode="External"/><Relationship Id="rId1147" Type="http://schemas.openxmlformats.org/officeDocument/2006/relationships/hyperlink" Target="http://rotochamp.com/Baseball/Player.aspx?MLBAMID=434624&amp;PlayerType=Hitter" TargetMode="External"/><Relationship Id="rId1354" Type="http://schemas.openxmlformats.org/officeDocument/2006/relationships/hyperlink" Target="http://rotochamp.com/Baseball/TeamPage.aspx?Team=TB" TargetMode="External"/><Relationship Id="rId1561" Type="http://schemas.openxmlformats.org/officeDocument/2006/relationships/hyperlink" Target="http://rotochamp.com/Baseball/Player.aspx?MLBAMID=458709&amp;PlayerType=Pitcher" TargetMode="External"/><Relationship Id="rId60" Type="http://schemas.openxmlformats.org/officeDocument/2006/relationships/hyperlink" Target="http://rotochamp.com/Baseball/TeamPage.aspx?Team=MIL" TargetMode="External"/><Relationship Id="rId1007" Type="http://schemas.openxmlformats.org/officeDocument/2006/relationships/hyperlink" Target="http://rotochamp.com/Baseball/Player.aspx?MLBAMID=537953&amp;PlayerType=Hitter" TargetMode="External"/><Relationship Id="rId1214" Type="http://schemas.openxmlformats.org/officeDocument/2006/relationships/hyperlink" Target="http://rotochamp.com/Baseball/TeamPage.aspx?Team=NYM" TargetMode="External"/><Relationship Id="rId1421" Type="http://schemas.openxmlformats.org/officeDocument/2006/relationships/hyperlink" Target="http://rotochamp.com/Baseball/Player.aspx?MLBAMID=150359&amp;PlayerType=Pitcher" TargetMode="External"/><Relationship Id="rId1659" Type="http://schemas.openxmlformats.org/officeDocument/2006/relationships/hyperlink" Target="http://rotochamp.com/Baseball/Player.aspx?MLBAMID=407845&amp;PlayerType=Pitcher" TargetMode="External"/><Relationship Id="rId1866" Type="http://schemas.openxmlformats.org/officeDocument/2006/relationships/hyperlink" Target="http://rotochamp.com/Baseball/TeamPage.aspx?Team=FA" TargetMode="External"/><Relationship Id="rId1519" Type="http://schemas.openxmlformats.org/officeDocument/2006/relationships/hyperlink" Target="http://rotochamp.com/Baseball/Player.aspx?MLBAMID=453192&amp;PlayerType=Pitcher" TargetMode="External"/><Relationship Id="rId1726" Type="http://schemas.openxmlformats.org/officeDocument/2006/relationships/hyperlink" Target="http://rotochamp.com/Baseball/TeamPage.aspx?Team=WAS" TargetMode="External"/><Relationship Id="rId1933" Type="http://schemas.openxmlformats.org/officeDocument/2006/relationships/hyperlink" Target="http://rotochamp.com/Baseball/Player.aspx?MLBAMID=425646&amp;PlayerType=Pitcher" TargetMode="External"/><Relationship Id="rId18" Type="http://schemas.openxmlformats.org/officeDocument/2006/relationships/hyperlink" Target="http://rotochamp.com/Baseball/TeamPage.aspx?Team=ATL" TargetMode="External"/><Relationship Id="rId167" Type="http://schemas.openxmlformats.org/officeDocument/2006/relationships/hyperlink" Target="http://rotochamp.com/Baseball/Player.aspx?MLBAMID=467793&amp;PlayerType=Hitter" TargetMode="External"/><Relationship Id="rId374" Type="http://schemas.openxmlformats.org/officeDocument/2006/relationships/hyperlink" Target="http://rotochamp.com/Baseball/TeamPage.aspx?Team=TB" TargetMode="External"/><Relationship Id="rId581" Type="http://schemas.openxmlformats.org/officeDocument/2006/relationships/hyperlink" Target="http://rotochamp.com/Baseball/Player.aspx?MLBAMID=467070&amp;PlayerType=Hitter" TargetMode="External"/><Relationship Id="rId2055" Type="http://schemas.openxmlformats.org/officeDocument/2006/relationships/hyperlink" Target="http://rotochamp.com/Baseball/Player.aspx?MLBAMID=434592&amp;PlayerType=Pitcher" TargetMode="External"/><Relationship Id="rId234" Type="http://schemas.openxmlformats.org/officeDocument/2006/relationships/hyperlink" Target="http://rotochamp.com/Baseball/TeamPage.aspx?Team=HOU" TargetMode="External"/><Relationship Id="rId679" Type="http://schemas.openxmlformats.org/officeDocument/2006/relationships/hyperlink" Target="http://rotochamp.com/Baseball/Player.aspx?MLBAMID=340192&amp;PlayerType=Hitter" TargetMode="External"/><Relationship Id="rId886" Type="http://schemas.openxmlformats.org/officeDocument/2006/relationships/hyperlink" Target="http://rotochamp.com/Baseball/TeamPage.aspx?Team=CLE" TargetMode="External"/><Relationship Id="rId2" Type="http://schemas.openxmlformats.org/officeDocument/2006/relationships/hyperlink" Target="http://rotochamp.com/Baseball/TeamPage.aspx?Team=SF" TargetMode="External"/><Relationship Id="rId441" Type="http://schemas.openxmlformats.org/officeDocument/2006/relationships/hyperlink" Target="http://rotochamp.com/Baseball/Player.aspx?MLBAMID=489242&amp;PlayerType=Hitter" TargetMode="External"/><Relationship Id="rId539" Type="http://schemas.openxmlformats.org/officeDocument/2006/relationships/hyperlink" Target="http://rotochamp.com/Baseball/Player.aspx?MLBAMID=456781&amp;PlayerType=Hitter" TargetMode="External"/><Relationship Id="rId746" Type="http://schemas.openxmlformats.org/officeDocument/2006/relationships/hyperlink" Target="http://rotochamp.com/Baseball/TeamPage.aspx?Team=CLE" TargetMode="External"/><Relationship Id="rId1071" Type="http://schemas.openxmlformats.org/officeDocument/2006/relationships/hyperlink" Target="http://rotochamp.com/Baseball/Player.aspx?MLBAMID=460579&amp;PlayerType=Hitter" TargetMode="External"/><Relationship Id="rId1169" Type="http://schemas.openxmlformats.org/officeDocument/2006/relationships/hyperlink" Target="http://rotochamp.com/Baseball/Player.aspx?MLBAMID=407862&amp;PlayerType=Hitter" TargetMode="External"/><Relationship Id="rId1376" Type="http://schemas.openxmlformats.org/officeDocument/2006/relationships/hyperlink" Target="http://rotochamp.com/Baseball/TeamPage.aspx?Team=PIT" TargetMode="External"/><Relationship Id="rId1583" Type="http://schemas.openxmlformats.org/officeDocument/2006/relationships/hyperlink" Target="http://rotochamp.com/Baseball/Player.aspx?MLBAMID=150302&amp;PlayerType=Pitcher" TargetMode="External"/><Relationship Id="rId2122" Type="http://schemas.openxmlformats.org/officeDocument/2006/relationships/hyperlink" Target="http://rotochamp.com/Baseball/TeamPage.aspx?Team=FA" TargetMode="External"/><Relationship Id="rId301" Type="http://schemas.openxmlformats.org/officeDocument/2006/relationships/hyperlink" Target="http://rotochamp.com/Baseball/Player.aspx?MLBAMID=453303&amp;PlayerType=Hitter" TargetMode="External"/><Relationship Id="rId953" Type="http://schemas.openxmlformats.org/officeDocument/2006/relationships/hyperlink" Target="http://rotochamp.com/Baseball/Player.aspx?MLBAMID=457727&amp;PlayerType=Hitter" TargetMode="External"/><Relationship Id="rId1029" Type="http://schemas.openxmlformats.org/officeDocument/2006/relationships/hyperlink" Target="http://rotochamp.com/Baseball/Player.aspx?MLBAMID=116662&amp;PlayerType=Hitter" TargetMode="External"/><Relationship Id="rId1236" Type="http://schemas.openxmlformats.org/officeDocument/2006/relationships/hyperlink" Target="http://rotochamp.com/Baseball/TeamPage.aspx?Team=CIN" TargetMode="External"/><Relationship Id="rId1790" Type="http://schemas.openxmlformats.org/officeDocument/2006/relationships/hyperlink" Target="http://rotochamp.com/Baseball/TeamPage.aspx?Team=PHI" TargetMode="External"/><Relationship Id="rId1888" Type="http://schemas.openxmlformats.org/officeDocument/2006/relationships/hyperlink" Target="http://rotochamp.com/Baseball/TeamPage.aspx?Team=FA" TargetMode="External"/><Relationship Id="rId82" Type="http://schemas.openxmlformats.org/officeDocument/2006/relationships/hyperlink" Target="http://rotochamp.com/Baseball/TeamPage.aspx?Team=FA" TargetMode="External"/><Relationship Id="rId606" Type="http://schemas.openxmlformats.org/officeDocument/2006/relationships/hyperlink" Target="http://rotochamp.com/Baseball/TeamPage.aspx?Team=BAL" TargetMode="External"/><Relationship Id="rId813" Type="http://schemas.openxmlformats.org/officeDocument/2006/relationships/hyperlink" Target="http://rotochamp.com/Baseball/Player.aspx?MLBAMID=450314&amp;PlayerType=Hitter" TargetMode="External"/><Relationship Id="rId1443" Type="http://schemas.openxmlformats.org/officeDocument/2006/relationships/hyperlink" Target="http://rotochamp.com/Baseball/Player.aspx?MLBAMID=572140&amp;PlayerType=Pitcher" TargetMode="External"/><Relationship Id="rId1650" Type="http://schemas.openxmlformats.org/officeDocument/2006/relationships/hyperlink" Target="http://rotochamp.com/Baseball/TeamPage.aspx?Team=LAA" TargetMode="External"/><Relationship Id="rId1748" Type="http://schemas.openxmlformats.org/officeDocument/2006/relationships/hyperlink" Target="http://rotochamp.com/Baseball/TeamPage.aspx?Team=CWS" TargetMode="External"/><Relationship Id="rId1303" Type="http://schemas.openxmlformats.org/officeDocument/2006/relationships/hyperlink" Target="http://rotochamp.com/Baseball/Player.aspx?MLBAMID=541640&amp;PlayerType=Pitcher" TargetMode="External"/><Relationship Id="rId1510" Type="http://schemas.openxmlformats.org/officeDocument/2006/relationships/hyperlink" Target="http://rotochamp.com/Baseball/TeamPage.aspx?Team=ATL" TargetMode="External"/><Relationship Id="rId1955" Type="http://schemas.openxmlformats.org/officeDocument/2006/relationships/hyperlink" Target="http://rotochamp.com/Baseball/Player.aspx?MLBAMID=467850&amp;PlayerType=Pitcher" TargetMode="External"/><Relationship Id="rId1608" Type="http://schemas.openxmlformats.org/officeDocument/2006/relationships/hyperlink" Target="http://rotochamp.com/Baseball/TeamPage.aspx?Team=CHC" TargetMode="External"/><Relationship Id="rId1815" Type="http://schemas.openxmlformats.org/officeDocument/2006/relationships/hyperlink" Target="http://rotochamp.com/Baseball/Player.aspx?MLBAMID=458730&amp;PlayerType=Pitcher" TargetMode="External"/><Relationship Id="rId189" Type="http://schemas.openxmlformats.org/officeDocument/2006/relationships/hyperlink" Target="http://rotochamp.com/Baseball/Player.aspx?MLBAMID=453943&amp;PlayerType=Hitter" TargetMode="External"/><Relationship Id="rId396" Type="http://schemas.openxmlformats.org/officeDocument/2006/relationships/hyperlink" Target="http://rotochamp.com/Baseball/TeamPage.aspx?Team=PHI" TargetMode="External"/><Relationship Id="rId2077" Type="http://schemas.openxmlformats.org/officeDocument/2006/relationships/hyperlink" Target="http://rotochamp.com/Baseball/Player.aspx?MLBAMID=448269&amp;PlayerType=Pitcher" TargetMode="External"/><Relationship Id="rId256" Type="http://schemas.openxmlformats.org/officeDocument/2006/relationships/hyperlink" Target="http://rotochamp.com/Baseball/TeamPage.aspx?Team=SD" TargetMode="External"/><Relationship Id="rId463" Type="http://schemas.openxmlformats.org/officeDocument/2006/relationships/hyperlink" Target="http://rotochamp.com/Baseball/Player.aspx?MLBAMID=408234&amp;PlayerType=Hitter" TargetMode="External"/><Relationship Id="rId670" Type="http://schemas.openxmlformats.org/officeDocument/2006/relationships/hyperlink" Target="http://rotochamp.com/Baseball/TeamPage.aspx?Team=LAA" TargetMode="External"/><Relationship Id="rId1093" Type="http://schemas.openxmlformats.org/officeDocument/2006/relationships/hyperlink" Target="http://rotochamp.com/Baseball/Player.aspx?MLBAMID=276547&amp;PlayerType=Hitter" TargetMode="External"/><Relationship Id="rId116" Type="http://schemas.openxmlformats.org/officeDocument/2006/relationships/hyperlink" Target="http://rotochamp.com/Baseball/TeamPage.aspx?Team=FA" TargetMode="External"/><Relationship Id="rId323" Type="http://schemas.openxmlformats.org/officeDocument/2006/relationships/hyperlink" Target="http://rotochamp.com/Baseball/Player.aspx?MLBAMID=431094&amp;PlayerType=Hitter" TargetMode="External"/><Relationship Id="rId530" Type="http://schemas.openxmlformats.org/officeDocument/2006/relationships/hyperlink" Target="http://rotochamp.com/Baseball/TeamPage.aspx?Team=HOU" TargetMode="External"/><Relationship Id="rId768" Type="http://schemas.openxmlformats.org/officeDocument/2006/relationships/hyperlink" Target="http://rotochamp.com/Baseball/TeamPage.aspx?Team=CLE" TargetMode="External"/><Relationship Id="rId975" Type="http://schemas.openxmlformats.org/officeDocument/2006/relationships/hyperlink" Target="http://rotochamp.com/Baseball/Player.aspx?MLBAMID=488721&amp;PlayerType=Hitter" TargetMode="External"/><Relationship Id="rId1160" Type="http://schemas.openxmlformats.org/officeDocument/2006/relationships/hyperlink" Target="http://rotochamp.com/Baseball/TeamPage.aspx?Team=FA" TargetMode="External"/><Relationship Id="rId1398" Type="http://schemas.openxmlformats.org/officeDocument/2006/relationships/hyperlink" Target="http://rotochamp.com/Baseball/TeamPage.aspx?Team=BAL" TargetMode="External"/><Relationship Id="rId2004" Type="http://schemas.openxmlformats.org/officeDocument/2006/relationships/hyperlink" Target="http://rotochamp.com/Baseball/TeamPage.aspx?Team=NYY" TargetMode="External"/><Relationship Id="rId628" Type="http://schemas.openxmlformats.org/officeDocument/2006/relationships/hyperlink" Target="http://rotochamp.com/Baseball/TeamPage.aspx?Team=FA" TargetMode="External"/><Relationship Id="rId835" Type="http://schemas.openxmlformats.org/officeDocument/2006/relationships/hyperlink" Target="http://rotochamp.com/Baseball/Player.aspx?MLBAMID=493114&amp;PlayerType=Hitter" TargetMode="External"/><Relationship Id="rId1258" Type="http://schemas.openxmlformats.org/officeDocument/2006/relationships/hyperlink" Target="http://rotochamp.com/Baseball/TeamPage.aspx?Team=TOR" TargetMode="External"/><Relationship Id="rId1465" Type="http://schemas.openxmlformats.org/officeDocument/2006/relationships/hyperlink" Target="http://rotochamp.com/Baseball/Player.aspx?MLBAMID=545333&amp;PlayerType=Pitcher" TargetMode="External"/><Relationship Id="rId1672" Type="http://schemas.openxmlformats.org/officeDocument/2006/relationships/hyperlink" Target="http://rotochamp.com/Baseball/TeamPage.aspx?Team=CLE" TargetMode="External"/><Relationship Id="rId1020" Type="http://schemas.openxmlformats.org/officeDocument/2006/relationships/hyperlink" Target="http://rotochamp.com/Baseball/TeamPage.aspx?Team=ARI" TargetMode="External"/><Relationship Id="rId1118" Type="http://schemas.openxmlformats.org/officeDocument/2006/relationships/hyperlink" Target="http://rotochamp.com/Baseball/TeamPage.aspx?Team=COL" TargetMode="External"/><Relationship Id="rId1325" Type="http://schemas.openxmlformats.org/officeDocument/2006/relationships/hyperlink" Target="http://rotochamp.com/Baseball/Player.aspx?MLBAMID=592767&amp;PlayerType=Pitcher" TargetMode="External"/><Relationship Id="rId1532" Type="http://schemas.openxmlformats.org/officeDocument/2006/relationships/hyperlink" Target="http://rotochamp.com/Baseball/TeamPage.aspx?Team=KAN" TargetMode="External"/><Relationship Id="rId1977" Type="http://schemas.openxmlformats.org/officeDocument/2006/relationships/hyperlink" Target="http://rotochamp.com/Baseball/Player.aspx?MLBAMID=429715&amp;PlayerType=Pitcher" TargetMode="External"/><Relationship Id="rId902" Type="http://schemas.openxmlformats.org/officeDocument/2006/relationships/hyperlink" Target="http://rotochamp.com/Baseball/TeamPage.aspx?Team=CWS" TargetMode="External"/><Relationship Id="rId1837" Type="http://schemas.openxmlformats.org/officeDocument/2006/relationships/hyperlink" Target="http://rotochamp.com/Baseball/Player.aspx?MLBAMID=457779&amp;PlayerType=Pitcher" TargetMode="External"/><Relationship Id="rId31" Type="http://schemas.openxmlformats.org/officeDocument/2006/relationships/hyperlink" Target="http://rotochamp.com/Baseball/Player.aspx?MLBAMID=488671&amp;PlayerType=Hitter" TargetMode="External"/><Relationship Id="rId2099" Type="http://schemas.openxmlformats.org/officeDocument/2006/relationships/hyperlink" Target="http://rotochamp.com/Baseball/Player.aspx?MLBAMID=425647&amp;PlayerType=Pitcher" TargetMode="External"/><Relationship Id="rId180" Type="http://schemas.openxmlformats.org/officeDocument/2006/relationships/hyperlink" Target="http://rotochamp.com/Baseball/TeamPage.aspx?Team=MIN" TargetMode="External"/><Relationship Id="rId278" Type="http://schemas.openxmlformats.org/officeDocument/2006/relationships/hyperlink" Target="http://rotochamp.com/Baseball/TeamPage.aspx?Team=MIN" TargetMode="External"/><Relationship Id="rId1904" Type="http://schemas.openxmlformats.org/officeDocument/2006/relationships/hyperlink" Target="http://rotochamp.com/Baseball/TeamPage.aspx?Team=LAA" TargetMode="External"/><Relationship Id="rId485" Type="http://schemas.openxmlformats.org/officeDocument/2006/relationships/hyperlink" Target="http://rotochamp.com/Baseball/Player.aspx?MLBAMID=445988&amp;PlayerType=Hitter" TargetMode="External"/><Relationship Id="rId692" Type="http://schemas.openxmlformats.org/officeDocument/2006/relationships/hyperlink" Target="http://rotochamp.com/Baseball/TeamPage.aspx?Team=DET" TargetMode="External"/><Relationship Id="rId138" Type="http://schemas.openxmlformats.org/officeDocument/2006/relationships/hyperlink" Target="http://rotochamp.com/Baseball/TeamPage.aspx?Team=CIN" TargetMode="External"/><Relationship Id="rId345" Type="http://schemas.openxmlformats.org/officeDocument/2006/relationships/hyperlink" Target="http://rotochamp.com/Baseball/Player.aspx?MLBAMID=554429&amp;PlayerType=Hitter" TargetMode="External"/><Relationship Id="rId552" Type="http://schemas.openxmlformats.org/officeDocument/2006/relationships/hyperlink" Target="http://rotochamp.com/Baseball/TeamPage.aspx?Team=FA" TargetMode="External"/><Relationship Id="rId997" Type="http://schemas.openxmlformats.org/officeDocument/2006/relationships/hyperlink" Target="http://rotochamp.com/Baseball/Player.aspx?MLBAMID=460099&amp;PlayerType=Hitter" TargetMode="External"/><Relationship Id="rId1182" Type="http://schemas.openxmlformats.org/officeDocument/2006/relationships/hyperlink" Target="http://rotochamp.com/Baseball/TeamPage.aspx?Team=BOS" TargetMode="External"/><Relationship Id="rId2026" Type="http://schemas.openxmlformats.org/officeDocument/2006/relationships/hyperlink" Target="http://rotochamp.com/Baseball/TeamPage.aspx?Team=NYM" TargetMode="External"/><Relationship Id="rId205" Type="http://schemas.openxmlformats.org/officeDocument/2006/relationships/hyperlink" Target="http://rotochamp.com/Baseball/Player.aspx?MLBAMID=554429&amp;PlayerType=Hitter" TargetMode="External"/><Relationship Id="rId412" Type="http://schemas.openxmlformats.org/officeDocument/2006/relationships/hyperlink" Target="http://rotochamp.com/Baseball/TeamPage.aspx?Team=KAN" TargetMode="External"/><Relationship Id="rId857" Type="http://schemas.openxmlformats.org/officeDocument/2006/relationships/hyperlink" Target="http://rotochamp.com/Baseball/Player.aspx?MLBAMID=457706&amp;PlayerType=Hitter" TargetMode="External"/><Relationship Id="rId1042" Type="http://schemas.openxmlformats.org/officeDocument/2006/relationships/hyperlink" Target="http://rotochamp.com/Baseball/TeamPage.aspx?Team=LAD" TargetMode="External"/><Relationship Id="rId1487" Type="http://schemas.openxmlformats.org/officeDocument/2006/relationships/hyperlink" Target="http://rotochamp.com/Baseball/Player.aspx?MLBAMID=150414&amp;PlayerType=Pitcher" TargetMode="External"/><Relationship Id="rId1694" Type="http://schemas.openxmlformats.org/officeDocument/2006/relationships/hyperlink" Target="http://rotochamp.com/Baseball/TeamPage.aspx?Team=SF" TargetMode="External"/><Relationship Id="rId717" Type="http://schemas.openxmlformats.org/officeDocument/2006/relationships/hyperlink" Target="http://rotochamp.com/Baseball/Player.aspx?MLBAMID=516416&amp;PlayerType=Hitter" TargetMode="External"/><Relationship Id="rId924" Type="http://schemas.openxmlformats.org/officeDocument/2006/relationships/hyperlink" Target="http://rotochamp.com/Baseball/TeamPage.aspx?Team=STL" TargetMode="External"/><Relationship Id="rId1347" Type="http://schemas.openxmlformats.org/officeDocument/2006/relationships/hyperlink" Target="http://rotochamp.com/Baseball/Player.aspx?MLBAMID=502706&amp;PlayerType=Pitcher" TargetMode="External"/><Relationship Id="rId1554" Type="http://schemas.openxmlformats.org/officeDocument/2006/relationships/hyperlink" Target="http://rotochamp.com/Baseball/TeamPage.aspx?Team=COL" TargetMode="External"/><Relationship Id="rId1761" Type="http://schemas.openxmlformats.org/officeDocument/2006/relationships/hyperlink" Target="http://rotochamp.com/Baseball/Player.aspx?MLBAMID=459939&amp;PlayerType=Pitcher" TargetMode="External"/><Relationship Id="rId1999" Type="http://schemas.openxmlformats.org/officeDocument/2006/relationships/hyperlink" Target="http://rotochamp.com/Baseball/Player.aspx?MLBAMID=430673&amp;PlayerType=Pitcher" TargetMode="External"/><Relationship Id="rId53" Type="http://schemas.openxmlformats.org/officeDocument/2006/relationships/hyperlink" Target="http://rotochamp.com/Baseball/Player.aspx?MLBAMID=455104&amp;PlayerType=Hitter" TargetMode="External"/><Relationship Id="rId1207" Type="http://schemas.openxmlformats.org/officeDocument/2006/relationships/hyperlink" Target="http://rotochamp.com/Baseball/Player.aspx?MLBAMID=430935&amp;PlayerType=Pitcher" TargetMode="External"/><Relationship Id="rId1414" Type="http://schemas.openxmlformats.org/officeDocument/2006/relationships/hyperlink" Target="http://rotochamp.com/Baseball/TeamPage.aspx?Team=BOS" TargetMode="External"/><Relationship Id="rId1621" Type="http://schemas.openxmlformats.org/officeDocument/2006/relationships/hyperlink" Target="http://rotochamp.com/Baseball/Player.aspx?MLBAMID=458690&amp;PlayerType=Pitcher" TargetMode="External"/><Relationship Id="rId1859" Type="http://schemas.openxmlformats.org/officeDocument/2006/relationships/hyperlink" Target="http://rotochamp.com/Baseball/Player.aspx?MLBAMID=491159&amp;PlayerType=Pitcher" TargetMode="External"/><Relationship Id="rId1719" Type="http://schemas.openxmlformats.org/officeDocument/2006/relationships/hyperlink" Target="http://rotochamp.com/Baseball/Player.aspx?MLBAMID=572096&amp;PlayerType=Pitcher" TargetMode="External"/><Relationship Id="rId1926" Type="http://schemas.openxmlformats.org/officeDocument/2006/relationships/hyperlink" Target="http://rotochamp.com/Baseball/TeamPage.aspx?Team=STL" TargetMode="External"/><Relationship Id="rId2090" Type="http://schemas.openxmlformats.org/officeDocument/2006/relationships/hyperlink" Target="http://rotochamp.com/Baseball/TeamPage.aspx?Team=KAN" TargetMode="External"/><Relationship Id="rId367" Type="http://schemas.openxmlformats.org/officeDocument/2006/relationships/hyperlink" Target="http://rotochamp.com/Baseball/Player.aspx?MLBAMID=455126&amp;PlayerType=Hitter" TargetMode="External"/><Relationship Id="rId574" Type="http://schemas.openxmlformats.org/officeDocument/2006/relationships/hyperlink" Target="http://rotochamp.com/Baseball/TeamPage.aspx?Team=MIA" TargetMode="External"/><Relationship Id="rId2048" Type="http://schemas.openxmlformats.org/officeDocument/2006/relationships/hyperlink" Target="http://rotochamp.com/Baseball/TeamPage.aspx?Team=STL" TargetMode="External"/><Relationship Id="rId227" Type="http://schemas.openxmlformats.org/officeDocument/2006/relationships/hyperlink" Target="http://rotochamp.com/Baseball/Player.aspx?MLBAMID=445599&amp;PlayerType=Hitter" TargetMode="External"/><Relationship Id="rId781" Type="http://schemas.openxmlformats.org/officeDocument/2006/relationships/hyperlink" Target="http://rotochamp.com/Baseball/Player.aspx?MLBAMID=430592&amp;PlayerType=Hitter" TargetMode="External"/><Relationship Id="rId879" Type="http://schemas.openxmlformats.org/officeDocument/2006/relationships/hyperlink" Target="http://rotochamp.com/Baseball/Player.aspx?MLBAMID=444843&amp;PlayerType=Hitter" TargetMode="External"/><Relationship Id="rId434" Type="http://schemas.openxmlformats.org/officeDocument/2006/relationships/hyperlink" Target="http://rotochamp.com/Baseball/TeamPage.aspx?Team=PIT" TargetMode="External"/><Relationship Id="rId641" Type="http://schemas.openxmlformats.org/officeDocument/2006/relationships/hyperlink" Target="http://rotochamp.com/Baseball/Player.aspx?MLBAMID=136660&amp;PlayerType=Hitter" TargetMode="External"/><Relationship Id="rId739" Type="http://schemas.openxmlformats.org/officeDocument/2006/relationships/hyperlink" Target="http://rotochamp.com/Baseball/Player.aspx?MLBAMID=543629&amp;PlayerType=Hitter" TargetMode="External"/><Relationship Id="rId1064" Type="http://schemas.openxmlformats.org/officeDocument/2006/relationships/hyperlink" Target="http://rotochamp.com/Baseball/TeamPage.aspx?Team=DET" TargetMode="External"/><Relationship Id="rId1271" Type="http://schemas.openxmlformats.org/officeDocument/2006/relationships/hyperlink" Target="http://rotochamp.com/Baseball/Player.aspx?MLBAMID=429717&amp;PlayerType=Pitcher" TargetMode="External"/><Relationship Id="rId1369" Type="http://schemas.openxmlformats.org/officeDocument/2006/relationships/hyperlink" Target="http://rotochamp.com/Baseball/Player.aspx?MLBAMID=434628&amp;PlayerType=Pitcher" TargetMode="External"/><Relationship Id="rId1576" Type="http://schemas.openxmlformats.org/officeDocument/2006/relationships/hyperlink" Target="http://rotochamp.com/Baseball/TeamPage.aspx?Team=COL" TargetMode="External"/><Relationship Id="rId2115" Type="http://schemas.openxmlformats.org/officeDocument/2006/relationships/hyperlink" Target="http://rotochamp.com/Baseball/Player.aspx?MLBAMID=444836&amp;PlayerType=Pitcher" TargetMode="External"/><Relationship Id="rId501" Type="http://schemas.openxmlformats.org/officeDocument/2006/relationships/hyperlink" Target="http://rotochamp.com/Baseball/Player.aspx?MLBAMID=461858&amp;PlayerType=Hitter" TargetMode="External"/><Relationship Id="rId946" Type="http://schemas.openxmlformats.org/officeDocument/2006/relationships/hyperlink" Target="http://rotochamp.com/Baseball/TeamPage.aspx?Team=TOR" TargetMode="External"/><Relationship Id="rId1131" Type="http://schemas.openxmlformats.org/officeDocument/2006/relationships/hyperlink" Target="http://rotochamp.com/Baseball/Player.aspx?MLBAMID=430652&amp;PlayerType=Hitter" TargetMode="External"/><Relationship Id="rId1229" Type="http://schemas.openxmlformats.org/officeDocument/2006/relationships/hyperlink" Target="http://rotochamp.com/Baseball/Player.aspx?MLBAMID=425794&amp;PlayerType=Pitcher" TargetMode="External"/><Relationship Id="rId1783" Type="http://schemas.openxmlformats.org/officeDocument/2006/relationships/hyperlink" Target="http://rotochamp.com/Baseball/Player.aspx?MLBAMID=453343&amp;PlayerType=Pitcher" TargetMode="External"/><Relationship Id="rId1990" Type="http://schemas.openxmlformats.org/officeDocument/2006/relationships/hyperlink" Target="http://rotochamp.com/Baseball/TeamPage.aspx?Team=CLE" TargetMode="External"/><Relationship Id="rId75" Type="http://schemas.openxmlformats.org/officeDocument/2006/relationships/hyperlink" Target="http://rotochamp.com/Baseball/Player.aspx?MLBAMID=460026&amp;PlayerType=Hitter" TargetMode="External"/><Relationship Id="rId806" Type="http://schemas.openxmlformats.org/officeDocument/2006/relationships/hyperlink" Target="http://rotochamp.com/Baseball/TeamPage.aspx?Team=NYY" TargetMode="External"/><Relationship Id="rId1436" Type="http://schemas.openxmlformats.org/officeDocument/2006/relationships/hyperlink" Target="http://rotochamp.com/Baseball/TeamPage.aspx?Team=TB" TargetMode="External"/><Relationship Id="rId1643" Type="http://schemas.openxmlformats.org/officeDocument/2006/relationships/hyperlink" Target="http://rotochamp.com/Baseball/Player.aspx?MLBAMID=150274&amp;PlayerType=Pitcher" TargetMode="External"/><Relationship Id="rId1850" Type="http://schemas.openxmlformats.org/officeDocument/2006/relationships/hyperlink" Target="http://rotochamp.com/Baseball/TeamPage.aspx?Team=ATL" TargetMode="External"/><Relationship Id="rId1503" Type="http://schemas.openxmlformats.org/officeDocument/2006/relationships/hyperlink" Target="http://rotochamp.com/Baseball/Player.aspx?MLBAMID=543037&amp;PlayerType=Pitcher" TargetMode="External"/><Relationship Id="rId1710" Type="http://schemas.openxmlformats.org/officeDocument/2006/relationships/hyperlink" Target="http://rotochamp.com/Baseball/TeamPage.aspx?Team=DET" TargetMode="External"/><Relationship Id="rId1948" Type="http://schemas.openxmlformats.org/officeDocument/2006/relationships/hyperlink" Target="http://rotochamp.com/Baseball/TeamPage.aspx?Team=SF" TargetMode="External"/><Relationship Id="rId291" Type="http://schemas.openxmlformats.org/officeDocument/2006/relationships/hyperlink" Target="http://rotochamp.com/Baseball/Player.aspx?MLBAMID=425773&amp;PlayerType=Hitter" TargetMode="External"/><Relationship Id="rId1808" Type="http://schemas.openxmlformats.org/officeDocument/2006/relationships/hyperlink" Target="http://rotochamp.com/Baseball/TeamPage.aspx?Team=CLE" TargetMode="External"/><Relationship Id="rId151" Type="http://schemas.openxmlformats.org/officeDocument/2006/relationships/hyperlink" Target="http://rotochamp.com/Baseball/Player.aspx?MLBAMID=519203&amp;PlayerType=Hitter" TargetMode="External"/><Relationship Id="rId389" Type="http://schemas.openxmlformats.org/officeDocument/2006/relationships/hyperlink" Target="http://rotochamp.com/Baseball/Player.aspx?MLBAMID=407861&amp;PlayerType=Hitter" TargetMode="External"/><Relationship Id="rId596" Type="http://schemas.openxmlformats.org/officeDocument/2006/relationships/hyperlink" Target="http://rotochamp.com/Baseball/TeamPage.aspx?Team=ARI" TargetMode="External"/><Relationship Id="rId249" Type="http://schemas.openxmlformats.org/officeDocument/2006/relationships/hyperlink" Target="http://rotochamp.com/Baseball/Player.aspx?MLBAMID=502125&amp;PlayerType=Hitter" TargetMode="External"/><Relationship Id="rId456" Type="http://schemas.openxmlformats.org/officeDocument/2006/relationships/hyperlink" Target="http://rotochamp.com/Baseball/TeamPage.aspx?Team=FA" TargetMode="External"/><Relationship Id="rId663" Type="http://schemas.openxmlformats.org/officeDocument/2006/relationships/hyperlink" Target="http://rotochamp.com/Baseball/Player.aspx?MLBAMID=435622&amp;PlayerType=Hitter" TargetMode="External"/><Relationship Id="rId870" Type="http://schemas.openxmlformats.org/officeDocument/2006/relationships/hyperlink" Target="http://rotochamp.com/Baseball/TeamPage.aspx?Team=BAL" TargetMode="External"/><Relationship Id="rId1086" Type="http://schemas.openxmlformats.org/officeDocument/2006/relationships/hyperlink" Target="http://rotochamp.com/Baseball/TeamPage.aspx?Team=SD" TargetMode="External"/><Relationship Id="rId1293" Type="http://schemas.openxmlformats.org/officeDocument/2006/relationships/hyperlink" Target="http://rotochamp.com/Baseball/Player.aspx?MLBAMID=519105&amp;PlayerType=Pitcher" TargetMode="External"/><Relationship Id="rId2137" Type="http://schemas.openxmlformats.org/officeDocument/2006/relationships/hyperlink" Target="http://rotochamp.com/Baseball/Player.aspx?MLBAMID=468517&amp;PlayerType=Pitcher" TargetMode="External"/><Relationship Id="rId109" Type="http://schemas.openxmlformats.org/officeDocument/2006/relationships/hyperlink" Target="http://rotochamp.com/Baseball/Player.aspx?MLBAMID=446208&amp;PlayerType=Hitter" TargetMode="External"/><Relationship Id="rId316" Type="http://schemas.openxmlformats.org/officeDocument/2006/relationships/hyperlink" Target="http://rotochamp.com/Baseball/TeamPage.aspx?Team=BOS" TargetMode="External"/><Relationship Id="rId523" Type="http://schemas.openxmlformats.org/officeDocument/2006/relationships/hyperlink" Target="http://rotochamp.com/Baseball/Player.aspx?MLBAMID=135784&amp;PlayerType=Hitter" TargetMode="External"/><Relationship Id="rId968" Type="http://schemas.openxmlformats.org/officeDocument/2006/relationships/hyperlink" Target="http://rotochamp.com/Baseball/TeamPage.aspx?Team=SEA" TargetMode="External"/><Relationship Id="rId1153" Type="http://schemas.openxmlformats.org/officeDocument/2006/relationships/hyperlink" Target="http://rotochamp.com/Baseball/Player.aspx?MLBAMID=425686&amp;PlayerType=Hitter" TargetMode="External"/><Relationship Id="rId1598" Type="http://schemas.openxmlformats.org/officeDocument/2006/relationships/hyperlink" Target="http://rotochamp.com/Baseball/TeamPage.aspx?Team=COL" TargetMode="External"/><Relationship Id="rId97" Type="http://schemas.openxmlformats.org/officeDocument/2006/relationships/hyperlink" Target="http://rotochamp.com/Baseball/Player.aspx?MLBAMID=430910&amp;PlayerType=Hitter" TargetMode="External"/><Relationship Id="rId730" Type="http://schemas.openxmlformats.org/officeDocument/2006/relationships/hyperlink" Target="http://rotochamp.com/Baseball/TeamPage.aspx?Team=BOS" TargetMode="External"/><Relationship Id="rId828" Type="http://schemas.openxmlformats.org/officeDocument/2006/relationships/hyperlink" Target="http://rotochamp.com/Baseball/TeamPage.aspx?Team=BOS" TargetMode="External"/><Relationship Id="rId1013" Type="http://schemas.openxmlformats.org/officeDocument/2006/relationships/hyperlink" Target="http://rotochamp.com/Baseball/Player.aspx?MLBAMID=456781&amp;PlayerType=Hitter" TargetMode="External"/><Relationship Id="rId1360" Type="http://schemas.openxmlformats.org/officeDocument/2006/relationships/hyperlink" Target="http://rotochamp.com/Baseball/TeamPage.aspx?Team=FA" TargetMode="External"/><Relationship Id="rId1458" Type="http://schemas.openxmlformats.org/officeDocument/2006/relationships/hyperlink" Target="http://rotochamp.com/Baseball/TeamPage.aspx?Team=TB" TargetMode="External"/><Relationship Id="rId1665" Type="http://schemas.openxmlformats.org/officeDocument/2006/relationships/hyperlink" Target="http://rotochamp.com/Baseball/Player.aspx?MLBAMID=519322&amp;PlayerType=Pitcher" TargetMode="External"/><Relationship Id="rId1872" Type="http://schemas.openxmlformats.org/officeDocument/2006/relationships/hyperlink" Target="http://rotochamp.com/Baseball/TeamPage.aspx?Team=MIA" TargetMode="External"/><Relationship Id="rId1220" Type="http://schemas.openxmlformats.org/officeDocument/2006/relationships/hyperlink" Target="http://rotochamp.com/Baseball/TeamPage.aspx?Team=NYY" TargetMode="External"/><Relationship Id="rId1318" Type="http://schemas.openxmlformats.org/officeDocument/2006/relationships/hyperlink" Target="http://rotochamp.com/Baseball/TeamPage.aspx?Team=FA" TargetMode="External"/><Relationship Id="rId1525" Type="http://schemas.openxmlformats.org/officeDocument/2006/relationships/hyperlink" Target="http://rotochamp.com/Baseball/Player.aspx?MLBAMID=217096&amp;PlayerType=Pitcher" TargetMode="External"/><Relationship Id="rId1732" Type="http://schemas.openxmlformats.org/officeDocument/2006/relationships/hyperlink" Target="http://rotochamp.com/Baseball/TeamPage.aspx?Team=MIL" TargetMode="External"/><Relationship Id="rId24" Type="http://schemas.openxmlformats.org/officeDocument/2006/relationships/hyperlink" Target="http://rotochamp.com/Baseball/TeamPage.aspx?Team=FA" TargetMode="External"/><Relationship Id="rId173" Type="http://schemas.openxmlformats.org/officeDocument/2006/relationships/hyperlink" Target="http://rotochamp.com/Baseball/Player.aspx?MLBAMID=425560&amp;PlayerType=Hitter" TargetMode="External"/><Relationship Id="rId380" Type="http://schemas.openxmlformats.org/officeDocument/2006/relationships/hyperlink" Target="http://rotochamp.com/Baseball/TeamPage.aspx?Team=FA" TargetMode="External"/><Relationship Id="rId2061" Type="http://schemas.openxmlformats.org/officeDocument/2006/relationships/hyperlink" Target="http://rotochamp.com/Baseball/Player.aspx?MLBAMID=445197&amp;PlayerType=Pitcher" TargetMode="External"/><Relationship Id="rId240" Type="http://schemas.openxmlformats.org/officeDocument/2006/relationships/hyperlink" Target="http://rotochamp.com/Baseball/TeamPage.aspx?Team=FA" TargetMode="External"/><Relationship Id="rId478" Type="http://schemas.openxmlformats.org/officeDocument/2006/relationships/hyperlink" Target="http://rotochamp.com/Baseball/TeamPage.aspx?Team=TOR" TargetMode="External"/><Relationship Id="rId685" Type="http://schemas.openxmlformats.org/officeDocument/2006/relationships/hyperlink" Target="http://rotochamp.com/Baseball/Player.aspx?MLBAMID=592743&amp;PlayerType=Hitter" TargetMode="External"/><Relationship Id="rId892" Type="http://schemas.openxmlformats.org/officeDocument/2006/relationships/hyperlink" Target="http://rotochamp.com/Baseball/TeamPage.aspx?Team=DET" TargetMode="External"/><Relationship Id="rId100" Type="http://schemas.openxmlformats.org/officeDocument/2006/relationships/hyperlink" Target="http://rotochamp.com/Baseball/TeamPage.aspx?Team=HOU" TargetMode="External"/><Relationship Id="rId338" Type="http://schemas.openxmlformats.org/officeDocument/2006/relationships/hyperlink" Target="http://rotochamp.com/Baseball/TeamPage.aspx?Team=TEX" TargetMode="External"/><Relationship Id="rId545" Type="http://schemas.openxmlformats.org/officeDocument/2006/relationships/hyperlink" Target="http://rotochamp.com/Baseball/Player.aspx?MLBAMID=440251&amp;PlayerType=Hitter" TargetMode="External"/><Relationship Id="rId752" Type="http://schemas.openxmlformats.org/officeDocument/2006/relationships/hyperlink" Target="http://rotochamp.com/Baseball/TeamPage.aspx?Team=BOS" TargetMode="External"/><Relationship Id="rId1175" Type="http://schemas.openxmlformats.org/officeDocument/2006/relationships/hyperlink" Target="http://rotochamp.com/Baseball/Player.aspx?MLBAMID=430574&amp;PlayerType=Hitter" TargetMode="External"/><Relationship Id="rId1382" Type="http://schemas.openxmlformats.org/officeDocument/2006/relationships/hyperlink" Target="http://rotochamp.com/Baseball/TeamPage.aspx?Team=CWS" TargetMode="External"/><Relationship Id="rId2019" Type="http://schemas.openxmlformats.org/officeDocument/2006/relationships/hyperlink" Target="http://rotochamp.com/Baseball/Player.aspx?MLBAMID=444436&amp;PlayerType=Pitcher" TargetMode="External"/><Relationship Id="rId405" Type="http://schemas.openxmlformats.org/officeDocument/2006/relationships/hyperlink" Target="http://rotochamp.com/Baseball/Player.aspx?MLBAMID=457759&amp;PlayerType=Hitter" TargetMode="External"/><Relationship Id="rId612" Type="http://schemas.openxmlformats.org/officeDocument/2006/relationships/hyperlink" Target="http://rotochamp.com/Baseball/TeamPage.aspx?Team=OAK" TargetMode="External"/><Relationship Id="rId1035" Type="http://schemas.openxmlformats.org/officeDocument/2006/relationships/hyperlink" Target="http://rotochamp.com/Baseball/Player.aspx?MLBAMID=447736&amp;PlayerType=Hitter" TargetMode="External"/><Relationship Id="rId1242" Type="http://schemas.openxmlformats.org/officeDocument/2006/relationships/hyperlink" Target="http://rotochamp.com/Baseball/TeamPage.aspx?Team=TEX" TargetMode="External"/><Relationship Id="rId1687" Type="http://schemas.openxmlformats.org/officeDocument/2006/relationships/hyperlink" Target="http://rotochamp.com/Baseball/Player.aspx?MLBAMID=435045&amp;PlayerType=Pitcher" TargetMode="External"/><Relationship Id="rId1894" Type="http://schemas.openxmlformats.org/officeDocument/2006/relationships/hyperlink" Target="http://rotochamp.com/Baseball/TeamPage.aspx?Team=FA" TargetMode="External"/><Relationship Id="rId917" Type="http://schemas.openxmlformats.org/officeDocument/2006/relationships/hyperlink" Target="http://rotochamp.com/Baseball/Player.aspx?MLBAMID=461235&amp;PlayerType=Hitter" TargetMode="External"/><Relationship Id="rId1102" Type="http://schemas.openxmlformats.org/officeDocument/2006/relationships/hyperlink" Target="http://rotochamp.com/Baseball/TeamPage.aspx?Team=NYM" TargetMode="External"/><Relationship Id="rId1547" Type="http://schemas.openxmlformats.org/officeDocument/2006/relationships/hyperlink" Target="http://rotochamp.com/Baseball/Player.aspx?MLBAMID=115817&amp;PlayerType=Pitcher" TargetMode="External"/><Relationship Id="rId1754" Type="http://schemas.openxmlformats.org/officeDocument/2006/relationships/hyperlink" Target="http://rotochamp.com/Baseball/TeamPage.aspx?Team=FA" TargetMode="External"/><Relationship Id="rId1961" Type="http://schemas.openxmlformats.org/officeDocument/2006/relationships/hyperlink" Target="http://rotochamp.com/Baseball/Player.aspx?MLBAMID=407878&amp;PlayerType=Pitcher" TargetMode="External"/><Relationship Id="rId46" Type="http://schemas.openxmlformats.org/officeDocument/2006/relationships/hyperlink" Target="http://rotochamp.com/Baseball/TeamPage.aspx?Team=WAS" TargetMode="External"/><Relationship Id="rId1407" Type="http://schemas.openxmlformats.org/officeDocument/2006/relationships/hyperlink" Target="http://rotochamp.com/Baseball/Player.aspx?MLBAMID=434578&amp;PlayerType=Pitcher" TargetMode="External"/><Relationship Id="rId1614" Type="http://schemas.openxmlformats.org/officeDocument/2006/relationships/hyperlink" Target="http://rotochamp.com/Baseball/TeamPage.aspx?Team=FA" TargetMode="External"/><Relationship Id="rId1821" Type="http://schemas.openxmlformats.org/officeDocument/2006/relationships/hyperlink" Target="http://rotochamp.com/Baseball/Player.aspx?MLBAMID=449060&amp;PlayerType=Pitcher" TargetMode="External"/><Relationship Id="rId195" Type="http://schemas.openxmlformats.org/officeDocument/2006/relationships/hyperlink" Target="http://rotochamp.com/Baseball/Player.aspx?MLBAMID=276545&amp;PlayerType=Hitter" TargetMode="External"/><Relationship Id="rId1919" Type="http://schemas.openxmlformats.org/officeDocument/2006/relationships/hyperlink" Target="http://rotochamp.com/Baseball/Player.aspx?MLBAMID=542914&amp;PlayerType=Pitcher" TargetMode="External"/><Relationship Id="rId2083" Type="http://schemas.openxmlformats.org/officeDocument/2006/relationships/hyperlink" Target="http://rotochamp.com/Baseball/Player.aspx?MLBAMID=461872&amp;PlayerType=Pitcher" TargetMode="External"/><Relationship Id="rId262" Type="http://schemas.openxmlformats.org/officeDocument/2006/relationships/hyperlink" Target="http://rotochamp.com/Baseball/TeamPage.aspx?Team=MIA" TargetMode="External"/><Relationship Id="rId567" Type="http://schemas.openxmlformats.org/officeDocument/2006/relationships/hyperlink" Target="http://rotochamp.com/Baseball/Player.aspx?MLBAMID=492841&amp;PlayerType=Hitter" TargetMode="External"/><Relationship Id="rId1197" Type="http://schemas.openxmlformats.org/officeDocument/2006/relationships/hyperlink" Target="http://rotochamp.com/Baseball/Player.aspx?MLBAMID=477132&amp;PlayerType=Pitcher" TargetMode="External"/><Relationship Id="rId122" Type="http://schemas.openxmlformats.org/officeDocument/2006/relationships/hyperlink" Target="http://rotochamp.com/Baseball/TeamPage.aspx?Team=FA" TargetMode="External"/><Relationship Id="rId774" Type="http://schemas.openxmlformats.org/officeDocument/2006/relationships/hyperlink" Target="http://rotochamp.com/Baseball/TeamPage.aspx?Team=TB" TargetMode="External"/><Relationship Id="rId981" Type="http://schemas.openxmlformats.org/officeDocument/2006/relationships/hyperlink" Target="http://rotochamp.com/Baseball/Player.aspx?MLBAMID=494686&amp;PlayerType=Hitter" TargetMode="External"/><Relationship Id="rId1057" Type="http://schemas.openxmlformats.org/officeDocument/2006/relationships/hyperlink" Target="http://rotochamp.com/Baseball/Player.aspx?MLBAMID=461882&amp;PlayerType=Hitter" TargetMode="External"/><Relationship Id="rId2010" Type="http://schemas.openxmlformats.org/officeDocument/2006/relationships/hyperlink" Target="http://rotochamp.com/Baseball/TeamPage.aspx?Team=DET" TargetMode="External"/><Relationship Id="rId427" Type="http://schemas.openxmlformats.org/officeDocument/2006/relationships/hyperlink" Target="http://rotochamp.com/Baseball/Player.aspx?MLBAMID=502034&amp;PlayerType=Hitter" TargetMode="External"/><Relationship Id="rId634" Type="http://schemas.openxmlformats.org/officeDocument/2006/relationships/hyperlink" Target="http://rotochamp.com/Baseball/TeamPage.aspx?Team=FA" TargetMode="External"/><Relationship Id="rId841" Type="http://schemas.openxmlformats.org/officeDocument/2006/relationships/hyperlink" Target="http://rotochamp.com/Baseball/Player.aspx?MLBAMID=456422&amp;PlayerType=Hitter" TargetMode="External"/><Relationship Id="rId1264" Type="http://schemas.openxmlformats.org/officeDocument/2006/relationships/hyperlink" Target="http://rotochamp.com/Baseball/TeamPage.aspx?Team=ARI" TargetMode="External"/><Relationship Id="rId1471" Type="http://schemas.openxmlformats.org/officeDocument/2006/relationships/hyperlink" Target="http://rotochamp.com/Baseball/Player.aspx?MLBAMID=453301&amp;PlayerType=Pitcher" TargetMode="External"/><Relationship Id="rId1569" Type="http://schemas.openxmlformats.org/officeDocument/2006/relationships/hyperlink" Target="http://rotochamp.com/Baseball/Player.aspx?MLBAMID=488984&amp;PlayerType=Pitcher" TargetMode="External"/><Relationship Id="rId2108" Type="http://schemas.openxmlformats.org/officeDocument/2006/relationships/hyperlink" Target="http://rotochamp.com/Baseball/TeamPage.aspx?Team=FA" TargetMode="External"/><Relationship Id="rId701" Type="http://schemas.openxmlformats.org/officeDocument/2006/relationships/hyperlink" Target="http://rotochamp.com/Baseball/Player.aspx?MLBAMID=543829&amp;PlayerType=Hitter" TargetMode="External"/><Relationship Id="rId939" Type="http://schemas.openxmlformats.org/officeDocument/2006/relationships/hyperlink" Target="http://rotochamp.com/Baseball/Player.aspx?MLBAMID=150029&amp;PlayerType=Hitter" TargetMode="External"/><Relationship Id="rId1124" Type="http://schemas.openxmlformats.org/officeDocument/2006/relationships/hyperlink" Target="http://rotochamp.com/Baseball/TeamPage.aspx?Team=CHC" TargetMode="External"/><Relationship Id="rId1331" Type="http://schemas.openxmlformats.org/officeDocument/2006/relationships/hyperlink" Target="http://rotochamp.com/Baseball/Player.aspx?MLBAMID=462102&amp;PlayerType=Pitcher" TargetMode="External"/><Relationship Id="rId1776" Type="http://schemas.openxmlformats.org/officeDocument/2006/relationships/hyperlink" Target="http://rotochamp.com/Baseball/TeamPage.aspx?Team=LAA" TargetMode="External"/><Relationship Id="rId1983" Type="http://schemas.openxmlformats.org/officeDocument/2006/relationships/hyperlink" Target="http://rotochamp.com/Baseball/Player.aspx?MLBAMID=543725&amp;PlayerType=Pitcher" TargetMode="External"/><Relationship Id="rId68" Type="http://schemas.openxmlformats.org/officeDocument/2006/relationships/hyperlink" Target="http://rotochamp.com/Baseball/TeamPage.aspx?Team=BOS" TargetMode="External"/><Relationship Id="rId1429" Type="http://schemas.openxmlformats.org/officeDocument/2006/relationships/hyperlink" Target="http://rotochamp.com/Baseball/Player.aspx?MLBAMID=475243&amp;PlayerType=Pitcher" TargetMode="External"/><Relationship Id="rId1636" Type="http://schemas.openxmlformats.org/officeDocument/2006/relationships/hyperlink" Target="http://rotochamp.com/Baseball/TeamPage.aspx?Team=ATL" TargetMode="External"/><Relationship Id="rId1843" Type="http://schemas.openxmlformats.org/officeDocument/2006/relationships/hyperlink" Target="http://rotochamp.com/Baseball/Player.aspx?MLBAMID=477569&amp;PlayerType=Pitcher" TargetMode="External"/><Relationship Id="rId1703" Type="http://schemas.openxmlformats.org/officeDocument/2006/relationships/hyperlink" Target="http://rotochamp.com/Baseball/Player.aspx?MLBAMID=592665&amp;PlayerType=Pitcher" TargetMode="External"/><Relationship Id="rId1910" Type="http://schemas.openxmlformats.org/officeDocument/2006/relationships/hyperlink" Target="http://rotochamp.com/Baseball/TeamPage.aspx?Team=COL" TargetMode="External"/><Relationship Id="rId284" Type="http://schemas.openxmlformats.org/officeDocument/2006/relationships/hyperlink" Target="http://rotochamp.com/Baseball/TeamPage.aspx?Team=FA" TargetMode="External"/><Relationship Id="rId491" Type="http://schemas.openxmlformats.org/officeDocument/2006/relationships/hyperlink" Target="http://rotochamp.com/Baseball/Player.aspx?MLBAMID=476883&amp;PlayerType=Hitter" TargetMode="External"/><Relationship Id="rId144" Type="http://schemas.openxmlformats.org/officeDocument/2006/relationships/hyperlink" Target="http://rotochamp.com/Baseball/TeamPage.aspx?Team=KAN" TargetMode="External"/><Relationship Id="rId589" Type="http://schemas.openxmlformats.org/officeDocument/2006/relationships/hyperlink" Target="http://rotochamp.com/Baseball/Player.aspx?MLBAMID=543281&amp;PlayerType=Hitter" TargetMode="External"/><Relationship Id="rId796" Type="http://schemas.openxmlformats.org/officeDocument/2006/relationships/hyperlink" Target="http://rotochamp.com/Baseball/TeamPage.aspx?Team=PIT" TargetMode="External"/><Relationship Id="rId351" Type="http://schemas.openxmlformats.org/officeDocument/2006/relationships/hyperlink" Target="http://rotochamp.com/Baseball/Player.aspx?MLBAMID=408299&amp;PlayerType=Hitter" TargetMode="External"/><Relationship Id="rId449" Type="http://schemas.openxmlformats.org/officeDocument/2006/relationships/hyperlink" Target="http://rotochamp.com/Baseball/Player.aspx?MLBAMID=430592&amp;PlayerType=Hitter" TargetMode="External"/><Relationship Id="rId656" Type="http://schemas.openxmlformats.org/officeDocument/2006/relationships/hyperlink" Target="http://rotochamp.com/Baseball/TeamPage.aspx?Team=TEX" TargetMode="External"/><Relationship Id="rId863" Type="http://schemas.openxmlformats.org/officeDocument/2006/relationships/hyperlink" Target="http://rotochamp.com/Baseball/Player.aspx?MLBAMID=457477&amp;PlayerType=Hitter" TargetMode="External"/><Relationship Id="rId1079" Type="http://schemas.openxmlformats.org/officeDocument/2006/relationships/hyperlink" Target="http://rotochamp.com/Baseball/Player.aspx?MLBAMID=519346&amp;PlayerType=Hitter" TargetMode="External"/><Relationship Id="rId1286" Type="http://schemas.openxmlformats.org/officeDocument/2006/relationships/hyperlink" Target="http://rotochamp.com/Baseball/TeamPage.aspx?Team=SF" TargetMode="External"/><Relationship Id="rId1493" Type="http://schemas.openxmlformats.org/officeDocument/2006/relationships/hyperlink" Target="http://rotochamp.com/Baseball/Player.aspx?MLBAMID=425386&amp;PlayerType=Pitcher" TargetMode="External"/><Relationship Id="rId2032" Type="http://schemas.openxmlformats.org/officeDocument/2006/relationships/hyperlink" Target="http://rotochamp.com/Baseball/TeamPage.aspx?Team=CHC" TargetMode="External"/><Relationship Id="rId211" Type="http://schemas.openxmlformats.org/officeDocument/2006/relationships/hyperlink" Target="http://rotochamp.com/Baseball/Player.aspx?MLBAMID=430897&amp;PlayerType=Hitter" TargetMode="External"/><Relationship Id="rId309" Type="http://schemas.openxmlformats.org/officeDocument/2006/relationships/hyperlink" Target="http://rotochamp.com/Baseball/Player.aspx?MLBAMID=429664&amp;PlayerType=Hitter" TargetMode="External"/><Relationship Id="rId516" Type="http://schemas.openxmlformats.org/officeDocument/2006/relationships/hyperlink" Target="http://rotochamp.com/Baseball/TeamPage.aspx?Team=ARI" TargetMode="External"/><Relationship Id="rId1146" Type="http://schemas.openxmlformats.org/officeDocument/2006/relationships/hyperlink" Target="http://rotochamp.com/Baseball/TeamPage.aspx?Team=FA" TargetMode="External"/><Relationship Id="rId1798" Type="http://schemas.openxmlformats.org/officeDocument/2006/relationships/hyperlink" Target="http://rotochamp.com/Baseball/TeamPage.aspx?Team=CWS" TargetMode="External"/><Relationship Id="rId723" Type="http://schemas.openxmlformats.org/officeDocument/2006/relationships/hyperlink" Target="http://rotochamp.com/Baseball/Player.aspx?MLBAMID=446481&amp;PlayerType=Hitter" TargetMode="External"/><Relationship Id="rId930" Type="http://schemas.openxmlformats.org/officeDocument/2006/relationships/hyperlink" Target="http://rotochamp.com/Baseball/TeamPage.aspx?Team=MIL" TargetMode="External"/><Relationship Id="rId1006" Type="http://schemas.openxmlformats.org/officeDocument/2006/relationships/hyperlink" Target="http://rotochamp.com/Baseball/TeamPage.aspx?Team=SEA" TargetMode="External"/><Relationship Id="rId1353" Type="http://schemas.openxmlformats.org/officeDocument/2006/relationships/hyperlink" Target="http://rotochamp.com/Baseball/Player.aspx?MLBAMID=519043&amp;PlayerType=Pitcher" TargetMode="External"/><Relationship Id="rId1560" Type="http://schemas.openxmlformats.org/officeDocument/2006/relationships/hyperlink" Target="http://rotochamp.com/Baseball/TeamPage.aspx?Team=CWS" TargetMode="External"/><Relationship Id="rId1658" Type="http://schemas.openxmlformats.org/officeDocument/2006/relationships/hyperlink" Target="http://rotochamp.com/Baseball/TeamPage.aspx?Team=OAK" TargetMode="External"/><Relationship Id="rId1865" Type="http://schemas.openxmlformats.org/officeDocument/2006/relationships/hyperlink" Target="http://rotochamp.com/Baseball/Player.aspx?MLBAMID=150035&amp;PlayerType=Pitcher" TargetMode="External"/><Relationship Id="rId1213" Type="http://schemas.openxmlformats.org/officeDocument/2006/relationships/hyperlink" Target="http://rotochamp.com/Baseball/Player.aspx?MLBAMID=285079&amp;PlayerType=Pitcher" TargetMode="External"/><Relationship Id="rId1420" Type="http://schemas.openxmlformats.org/officeDocument/2006/relationships/hyperlink" Target="http://rotochamp.com/Baseball/TeamPage.aspx?Team=FA" TargetMode="External"/><Relationship Id="rId1518" Type="http://schemas.openxmlformats.org/officeDocument/2006/relationships/hyperlink" Target="http://rotochamp.com/Baseball/TeamPage.aspx?Team=MIA" TargetMode="External"/><Relationship Id="rId1725" Type="http://schemas.openxmlformats.org/officeDocument/2006/relationships/hyperlink" Target="http://rotochamp.com/Baseball/Player.aspx?MLBAMID=461325&amp;PlayerType=Pitcher" TargetMode="External"/><Relationship Id="rId1932" Type="http://schemas.openxmlformats.org/officeDocument/2006/relationships/hyperlink" Target="http://rotochamp.com/Baseball/TeamPage.aspx?Team=BAL" TargetMode="External"/><Relationship Id="rId17" Type="http://schemas.openxmlformats.org/officeDocument/2006/relationships/hyperlink" Target="http://rotochamp.com/Baseball/Player.aspx?MLBAMID=435263&amp;PlayerType=Hitter" TargetMode="External"/><Relationship Id="rId166" Type="http://schemas.openxmlformats.org/officeDocument/2006/relationships/hyperlink" Target="http://rotochamp.com/Baseball/TeamPage.aspx?Team=MIL" TargetMode="External"/><Relationship Id="rId373" Type="http://schemas.openxmlformats.org/officeDocument/2006/relationships/hyperlink" Target="http://rotochamp.com/Baseball/Player.aspx?MLBAMID=440251&amp;PlayerType=Hitter" TargetMode="External"/><Relationship Id="rId580" Type="http://schemas.openxmlformats.org/officeDocument/2006/relationships/hyperlink" Target="http://rotochamp.com/Baseball/TeamPage.aspx?Team=STL" TargetMode="External"/><Relationship Id="rId2054" Type="http://schemas.openxmlformats.org/officeDocument/2006/relationships/hyperlink" Target="http://rotochamp.com/Baseball/TeamPage.aspx?Team=FA" TargetMode="External"/><Relationship Id="rId1" Type="http://schemas.openxmlformats.org/officeDocument/2006/relationships/hyperlink" Target="http://rotochamp.com/Baseball/Player.aspx?MLBAMID=457763&amp;PlayerType=Hitter" TargetMode="External"/><Relationship Id="rId233" Type="http://schemas.openxmlformats.org/officeDocument/2006/relationships/hyperlink" Target="http://rotochamp.com/Baseball/Player.aspx?MLBAMID=477165&amp;PlayerType=Hitter" TargetMode="External"/><Relationship Id="rId440" Type="http://schemas.openxmlformats.org/officeDocument/2006/relationships/hyperlink" Target="http://rotochamp.com/Baseball/TeamPage.aspx?Team=DET" TargetMode="External"/><Relationship Id="rId678" Type="http://schemas.openxmlformats.org/officeDocument/2006/relationships/hyperlink" Target="http://rotochamp.com/Baseball/TeamPage.aspx?Team=NYY" TargetMode="External"/><Relationship Id="rId885" Type="http://schemas.openxmlformats.org/officeDocument/2006/relationships/hyperlink" Target="http://rotochamp.com/Baseball/Player.aspx?MLBAMID=425783&amp;PlayerType=Hitter" TargetMode="External"/><Relationship Id="rId1070" Type="http://schemas.openxmlformats.org/officeDocument/2006/relationships/hyperlink" Target="http://rotochamp.com/Baseball/TeamPage.aspx?Team=SEA" TargetMode="External"/><Relationship Id="rId2121" Type="http://schemas.openxmlformats.org/officeDocument/2006/relationships/hyperlink" Target="http://rotochamp.com/Baseball/Player.aspx?MLBAMID=400058&amp;PlayerType=Pitcher" TargetMode="External"/><Relationship Id="rId300" Type="http://schemas.openxmlformats.org/officeDocument/2006/relationships/hyperlink" Target="http://rotochamp.com/Baseball/TeamPage.aspx?Team=FA" TargetMode="External"/><Relationship Id="rId538" Type="http://schemas.openxmlformats.org/officeDocument/2006/relationships/hyperlink" Target="http://rotochamp.com/Baseball/TeamPage.aspx?Team=CHC" TargetMode="External"/><Relationship Id="rId745" Type="http://schemas.openxmlformats.org/officeDocument/2006/relationships/hyperlink" Target="http://rotochamp.com/Baseball/Player.aspx?MLBAMID=452121&amp;PlayerType=Hitter" TargetMode="External"/><Relationship Id="rId952" Type="http://schemas.openxmlformats.org/officeDocument/2006/relationships/hyperlink" Target="http://rotochamp.com/Baseball/TeamPage.aspx?Team=FA" TargetMode="External"/><Relationship Id="rId1168" Type="http://schemas.openxmlformats.org/officeDocument/2006/relationships/hyperlink" Target="http://rotochamp.com/Baseball/TeamPage.aspx?Team=FA" TargetMode="External"/><Relationship Id="rId1375" Type="http://schemas.openxmlformats.org/officeDocument/2006/relationships/hyperlink" Target="http://rotochamp.com/Baseball/Player.aspx?MLBAMID=444371&amp;PlayerType=Pitcher" TargetMode="External"/><Relationship Id="rId1582" Type="http://schemas.openxmlformats.org/officeDocument/2006/relationships/hyperlink" Target="http://rotochamp.com/Baseball/TeamPage.aspx?Team=MIA" TargetMode="External"/><Relationship Id="rId81" Type="http://schemas.openxmlformats.org/officeDocument/2006/relationships/hyperlink" Target="http://rotochamp.com/Baseball/Player.aspx?MLBAMID=150148&amp;PlayerType=Hitter" TargetMode="External"/><Relationship Id="rId605" Type="http://schemas.openxmlformats.org/officeDocument/2006/relationships/hyperlink" Target="http://rotochamp.com/Baseball/Player.aspx?MLBAMID=475247&amp;PlayerType=Hitter" TargetMode="External"/><Relationship Id="rId812" Type="http://schemas.openxmlformats.org/officeDocument/2006/relationships/hyperlink" Target="http://rotochamp.com/Baseball/TeamPage.aspx?Team=CIN" TargetMode="External"/><Relationship Id="rId1028" Type="http://schemas.openxmlformats.org/officeDocument/2006/relationships/hyperlink" Target="http://rotochamp.com/Baseball/TeamPage.aspx?Team=FA" TargetMode="External"/><Relationship Id="rId1235" Type="http://schemas.openxmlformats.org/officeDocument/2006/relationships/hyperlink" Target="http://rotochamp.com/Baseball/Player.aspx?MLBAMID=502009&amp;PlayerType=Pitcher" TargetMode="External"/><Relationship Id="rId1442" Type="http://schemas.openxmlformats.org/officeDocument/2006/relationships/hyperlink" Target="http://rotochamp.com/Baseball/TeamPage.aspx?Team=SD" TargetMode="External"/><Relationship Id="rId1887" Type="http://schemas.openxmlformats.org/officeDocument/2006/relationships/hyperlink" Target="http://rotochamp.com/Baseball/Player.aspx?MLBAMID=434180&amp;PlayerType=Pitcher" TargetMode="External"/><Relationship Id="rId1302" Type="http://schemas.openxmlformats.org/officeDocument/2006/relationships/hyperlink" Target="http://rotochamp.com/Baseball/TeamPage.aspx?Team=TOR" TargetMode="External"/><Relationship Id="rId1747" Type="http://schemas.openxmlformats.org/officeDocument/2006/relationships/hyperlink" Target="http://rotochamp.com/Baseball/Player.aspx?MLBAMID=453264&amp;PlayerType=Pitcher" TargetMode="External"/><Relationship Id="rId1954" Type="http://schemas.openxmlformats.org/officeDocument/2006/relationships/hyperlink" Target="http://rotochamp.com/Baseball/TeamPage.aspx?Team=FA" TargetMode="External"/><Relationship Id="rId39" Type="http://schemas.openxmlformats.org/officeDocument/2006/relationships/hyperlink" Target="http://rotochamp.com/Baseball/Player.aspx?MLBAMID=542963&amp;PlayerType=Hitter" TargetMode="External"/><Relationship Id="rId1607" Type="http://schemas.openxmlformats.org/officeDocument/2006/relationships/hyperlink" Target="http://rotochamp.com/Baseball/Player.aspx?MLBAMID=543734&amp;PlayerType=Pitcher" TargetMode="External"/><Relationship Id="rId1814" Type="http://schemas.openxmlformats.org/officeDocument/2006/relationships/hyperlink" Target="http://rotochamp.com/Baseball/TeamPage.aspx?Team=DET" TargetMode="External"/><Relationship Id="rId188" Type="http://schemas.openxmlformats.org/officeDocument/2006/relationships/hyperlink" Target="http://rotochamp.com/Baseball/TeamPage.aspx?Team=CWS" TargetMode="External"/><Relationship Id="rId395" Type="http://schemas.openxmlformats.org/officeDocument/2006/relationships/hyperlink" Target="http://rotochamp.com/Baseball/Player.aspx?MLBAMID=492841&amp;PlayerType=Hitter" TargetMode="External"/><Relationship Id="rId2076" Type="http://schemas.openxmlformats.org/officeDocument/2006/relationships/hyperlink" Target="http://rotochamp.com/Baseball/TeamPage.aspx?Team=MIA" TargetMode="External"/><Relationship Id="rId255" Type="http://schemas.openxmlformats.org/officeDocument/2006/relationships/hyperlink" Target="http://rotochamp.com/Baseball/Player.aspx?MLBAMID=461882&amp;PlayerType=Hitter" TargetMode="External"/><Relationship Id="rId462" Type="http://schemas.openxmlformats.org/officeDocument/2006/relationships/hyperlink" Target="http://rotochamp.com/Baseball/TeamPage.aspx?Team=SD" TargetMode="External"/><Relationship Id="rId1092" Type="http://schemas.openxmlformats.org/officeDocument/2006/relationships/hyperlink" Target="http://rotochamp.com/Baseball/TeamPage.aspx?Team=FA" TargetMode="External"/><Relationship Id="rId1397" Type="http://schemas.openxmlformats.org/officeDocument/2006/relationships/hyperlink" Target="http://rotochamp.com/Baseball/Player.aspx?MLBAMID=456068&amp;PlayerType=Pitcher" TargetMode="External"/><Relationship Id="rId115" Type="http://schemas.openxmlformats.org/officeDocument/2006/relationships/hyperlink" Target="http://rotochamp.com/Baseball/Player.aspx?MLBAMID=430965&amp;PlayerType=Hitter" TargetMode="External"/><Relationship Id="rId322" Type="http://schemas.openxmlformats.org/officeDocument/2006/relationships/hyperlink" Target="http://rotochamp.com/Baseball/TeamPage.aspx?Team=CIN" TargetMode="External"/><Relationship Id="rId767" Type="http://schemas.openxmlformats.org/officeDocument/2006/relationships/hyperlink" Target="http://rotochamp.com/Baseball/Player.aspx?MLBAMID=453228&amp;PlayerType=Hitter" TargetMode="External"/><Relationship Id="rId974" Type="http://schemas.openxmlformats.org/officeDocument/2006/relationships/hyperlink" Target="http://rotochamp.com/Baseball/TeamPage.aspx?Team=SD" TargetMode="External"/><Relationship Id="rId2003" Type="http://schemas.openxmlformats.org/officeDocument/2006/relationships/hyperlink" Target="http://rotochamp.com/Baseball/Player.aspx?MLBAMID=543136&amp;PlayerType=Pitcher" TargetMode="External"/><Relationship Id="rId627" Type="http://schemas.openxmlformats.org/officeDocument/2006/relationships/hyperlink" Target="http://rotochamp.com/Baseball/Player.aspx?MLBAMID=431171&amp;PlayerType=Hitter" TargetMode="External"/><Relationship Id="rId834" Type="http://schemas.openxmlformats.org/officeDocument/2006/relationships/hyperlink" Target="http://rotochamp.com/Baseball/TeamPage.aspx?Team=COL" TargetMode="External"/><Relationship Id="rId1257" Type="http://schemas.openxmlformats.org/officeDocument/2006/relationships/hyperlink" Target="http://rotochamp.com/Baseball/Player.aspx?MLBAMID=435178&amp;PlayerType=Pitcher" TargetMode="External"/><Relationship Id="rId1464" Type="http://schemas.openxmlformats.org/officeDocument/2006/relationships/hyperlink" Target="http://rotochamp.com/Baseball/TeamPage.aspx?Team=FA" TargetMode="External"/><Relationship Id="rId1671" Type="http://schemas.openxmlformats.org/officeDocument/2006/relationships/hyperlink" Target="http://rotochamp.com/Baseball/Player.aspx?MLBAMID=453198&amp;PlayerType=Pitcher" TargetMode="External"/><Relationship Id="rId901" Type="http://schemas.openxmlformats.org/officeDocument/2006/relationships/hyperlink" Target="http://rotochamp.com/Baseball/Player.aspx?MLBAMID=493364&amp;PlayerType=Hitter" TargetMode="External"/><Relationship Id="rId1117" Type="http://schemas.openxmlformats.org/officeDocument/2006/relationships/hyperlink" Target="http://rotochamp.com/Baseball/Player.aspx?MLBAMID=518500&amp;PlayerType=Hitter" TargetMode="External"/><Relationship Id="rId1324" Type="http://schemas.openxmlformats.org/officeDocument/2006/relationships/hyperlink" Target="http://rotochamp.com/Baseball/TeamPage.aspx?Team=NYY" TargetMode="External"/><Relationship Id="rId1531" Type="http://schemas.openxmlformats.org/officeDocument/2006/relationships/hyperlink" Target="http://rotochamp.com/Baseball/Player.aspx?MLBAMID=446861&amp;PlayerType=Pitcher" TargetMode="External"/><Relationship Id="rId1769" Type="http://schemas.openxmlformats.org/officeDocument/2006/relationships/hyperlink" Target="http://rotochamp.com/Baseball/Player.aspx?MLBAMID=430606&amp;PlayerType=Pitcher" TargetMode="External"/><Relationship Id="rId1976" Type="http://schemas.openxmlformats.org/officeDocument/2006/relationships/hyperlink" Target="http://rotochamp.com/Baseball/TeamPage.aspx?Team=TOR" TargetMode="External"/><Relationship Id="rId30" Type="http://schemas.openxmlformats.org/officeDocument/2006/relationships/hyperlink" Target="http://rotochamp.com/Baseball/TeamPage.aspx?Team=FA" TargetMode="External"/><Relationship Id="rId1629" Type="http://schemas.openxmlformats.org/officeDocument/2006/relationships/hyperlink" Target="http://rotochamp.com/Baseball/Player.aspx?MLBAMID=502229&amp;PlayerType=Pitcher" TargetMode="External"/><Relationship Id="rId1836" Type="http://schemas.openxmlformats.org/officeDocument/2006/relationships/hyperlink" Target="http://rotochamp.com/Baseball/TeamPage.aspx?Team=KAN" TargetMode="External"/><Relationship Id="rId1903" Type="http://schemas.openxmlformats.org/officeDocument/2006/relationships/hyperlink" Target="http://rotochamp.com/Baseball/Player.aspx?MLBAMID=448178&amp;PlayerType=Pitcher" TargetMode="External"/><Relationship Id="rId2098" Type="http://schemas.openxmlformats.org/officeDocument/2006/relationships/hyperlink" Target="http://rotochamp.com/Baseball/TeamPage.aspx?Team=PIT" TargetMode="External"/><Relationship Id="rId277" Type="http://schemas.openxmlformats.org/officeDocument/2006/relationships/hyperlink" Target="http://rotochamp.com/Baseball/Player.aspx?MLBAMID=476633&amp;PlayerType=Hitter" TargetMode="External"/><Relationship Id="rId484" Type="http://schemas.openxmlformats.org/officeDocument/2006/relationships/hyperlink" Target="http://rotochamp.com/Baseball/TeamPage.aspx?Team=WAS" TargetMode="External"/><Relationship Id="rId137" Type="http://schemas.openxmlformats.org/officeDocument/2006/relationships/hyperlink" Target="http://rotochamp.com/Baseball/Player.aspx?MLBAMID=458015&amp;PlayerType=Hitter" TargetMode="External"/><Relationship Id="rId344" Type="http://schemas.openxmlformats.org/officeDocument/2006/relationships/hyperlink" Target="http://rotochamp.com/Baseball/TeamPage.aspx?Team=ATL" TargetMode="External"/><Relationship Id="rId691" Type="http://schemas.openxmlformats.org/officeDocument/2006/relationships/hyperlink" Target="http://rotochamp.com/Baseball/Player.aspx?MLBAMID=425509&amp;PlayerType=Hitter" TargetMode="External"/><Relationship Id="rId789" Type="http://schemas.openxmlformats.org/officeDocument/2006/relationships/hyperlink" Target="http://rotochamp.com/Baseball/Player.aspx?MLBAMID=545361&amp;PlayerType=Hitter" TargetMode="External"/><Relationship Id="rId996" Type="http://schemas.openxmlformats.org/officeDocument/2006/relationships/hyperlink" Target="http://rotochamp.com/Baseball/TeamPage.aspx?Team=SEA" TargetMode="External"/><Relationship Id="rId2025" Type="http://schemas.openxmlformats.org/officeDocument/2006/relationships/hyperlink" Target="http://rotochamp.com/Baseball/Player.aspx?MLBAMID=458550&amp;PlayerType=Pitcher" TargetMode="External"/><Relationship Id="rId551" Type="http://schemas.openxmlformats.org/officeDocument/2006/relationships/hyperlink" Target="http://rotochamp.com/Baseball/Player.aspx?MLBAMID=121409&amp;PlayerType=Hitter" TargetMode="External"/><Relationship Id="rId649" Type="http://schemas.openxmlformats.org/officeDocument/2006/relationships/hyperlink" Target="http://rotochamp.com/Baseball/Player.aspx?MLBAMID=453064&amp;PlayerType=Hitter" TargetMode="External"/><Relationship Id="rId856" Type="http://schemas.openxmlformats.org/officeDocument/2006/relationships/hyperlink" Target="http://rotochamp.com/Baseball/TeamPage.aspx?Team=TB" TargetMode="External"/><Relationship Id="rId1181" Type="http://schemas.openxmlformats.org/officeDocument/2006/relationships/hyperlink" Target="http://rotochamp.com/Baseball/Player.aspx?MLBAMID=501888&amp;PlayerType=Hitter" TargetMode="External"/><Relationship Id="rId1279" Type="http://schemas.openxmlformats.org/officeDocument/2006/relationships/hyperlink" Target="http://rotochamp.com/Baseball/Player.aspx?MLBAMID=476451&amp;PlayerType=Pitcher" TargetMode="External"/><Relationship Id="rId1486" Type="http://schemas.openxmlformats.org/officeDocument/2006/relationships/hyperlink" Target="http://rotochamp.com/Baseball/TeamPage.aspx?Team=FA" TargetMode="External"/><Relationship Id="rId204" Type="http://schemas.openxmlformats.org/officeDocument/2006/relationships/hyperlink" Target="http://rotochamp.com/Baseball/TeamPage.aspx?Team=OAK" TargetMode="External"/><Relationship Id="rId411" Type="http://schemas.openxmlformats.org/officeDocument/2006/relationships/hyperlink" Target="http://rotochamp.com/Baseball/Player.aspx?MLBAMID=543213&amp;PlayerType=Hitter" TargetMode="External"/><Relationship Id="rId509" Type="http://schemas.openxmlformats.org/officeDocument/2006/relationships/hyperlink" Target="http://rotochamp.com/Baseball/Player.aspx?MLBAMID=518626&amp;PlayerType=Hitter" TargetMode="External"/><Relationship Id="rId1041" Type="http://schemas.openxmlformats.org/officeDocument/2006/relationships/hyperlink" Target="http://rotochamp.com/Baseball/Player.aspx?MLBAMID=150020&amp;PlayerType=Hitter" TargetMode="External"/><Relationship Id="rId1139" Type="http://schemas.openxmlformats.org/officeDocument/2006/relationships/hyperlink" Target="http://rotochamp.com/Baseball/Player.aspx?MLBAMID=477054&amp;PlayerType=Hitter" TargetMode="External"/><Relationship Id="rId1346" Type="http://schemas.openxmlformats.org/officeDocument/2006/relationships/hyperlink" Target="http://rotochamp.com/Baseball/TeamPage.aspx?Team=FA" TargetMode="External"/><Relationship Id="rId1693" Type="http://schemas.openxmlformats.org/officeDocument/2006/relationships/hyperlink" Target="http://rotochamp.com/Baseball/Player.aspx?MLBAMID=451216&amp;PlayerType=Pitcher" TargetMode="External"/><Relationship Id="rId1998" Type="http://schemas.openxmlformats.org/officeDocument/2006/relationships/hyperlink" Target="http://rotochamp.com/Baseball/TeamPage.aspx?Team=CHC" TargetMode="External"/><Relationship Id="rId716" Type="http://schemas.openxmlformats.org/officeDocument/2006/relationships/hyperlink" Target="http://rotochamp.com/Baseball/TeamPage.aspx?Team=STL" TargetMode="External"/><Relationship Id="rId923" Type="http://schemas.openxmlformats.org/officeDocument/2006/relationships/hyperlink" Target="http://rotochamp.com/Baseball/Player.aspx?MLBAMID=445055&amp;PlayerType=Hitter" TargetMode="External"/><Relationship Id="rId1553" Type="http://schemas.openxmlformats.org/officeDocument/2006/relationships/hyperlink" Target="http://rotochamp.com/Baseball/Player.aspx?MLBAMID=519141&amp;PlayerType=Pitcher" TargetMode="External"/><Relationship Id="rId1760" Type="http://schemas.openxmlformats.org/officeDocument/2006/relationships/hyperlink" Target="http://rotochamp.com/Baseball/TeamPage.aspx?Team=KAN" TargetMode="External"/><Relationship Id="rId1858" Type="http://schemas.openxmlformats.org/officeDocument/2006/relationships/hyperlink" Target="http://rotochamp.com/Baseball/TeamPage.aspx?Team=FA" TargetMode="External"/><Relationship Id="rId52" Type="http://schemas.openxmlformats.org/officeDocument/2006/relationships/hyperlink" Target="http://rotochamp.com/Baseball/TeamPage.aspx?Team=HOU" TargetMode="External"/><Relationship Id="rId1206" Type="http://schemas.openxmlformats.org/officeDocument/2006/relationships/hyperlink" Target="http://rotochamp.com/Baseball/TeamPage.aspx?Team=SF" TargetMode="External"/><Relationship Id="rId1413" Type="http://schemas.openxmlformats.org/officeDocument/2006/relationships/hyperlink" Target="http://rotochamp.com/Baseball/Player.aspx?MLBAMID=467094&amp;PlayerType=Pitcher" TargetMode="External"/><Relationship Id="rId1620" Type="http://schemas.openxmlformats.org/officeDocument/2006/relationships/hyperlink" Target="http://rotochamp.com/Baseball/TeamPage.aspx?Team=FA" TargetMode="External"/><Relationship Id="rId1718" Type="http://schemas.openxmlformats.org/officeDocument/2006/relationships/hyperlink" Target="http://rotochamp.com/Baseball/TeamPage.aspx?Team=BOS" TargetMode="External"/><Relationship Id="rId1925" Type="http://schemas.openxmlformats.org/officeDocument/2006/relationships/hyperlink" Target="http://rotochamp.com/Baseball/Player.aspx?MLBAMID=519240&amp;PlayerType=Pitcher" TargetMode="External"/><Relationship Id="rId299" Type="http://schemas.openxmlformats.org/officeDocument/2006/relationships/hyperlink" Target="http://rotochamp.com/Baseball/Player.aspx?MLBAMID=425557&amp;PlayerType=Hitter" TargetMode="External"/><Relationship Id="rId159" Type="http://schemas.openxmlformats.org/officeDocument/2006/relationships/hyperlink" Target="http://rotochamp.com/Baseball/Player.aspx?MLBAMID=501800&amp;PlayerType=Hitter" TargetMode="External"/><Relationship Id="rId366" Type="http://schemas.openxmlformats.org/officeDocument/2006/relationships/hyperlink" Target="http://rotochamp.com/Baseball/TeamPage.aspx?Team=KAN" TargetMode="External"/><Relationship Id="rId573" Type="http://schemas.openxmlformats.org/officeDocument/2006/relationships/hyperlink" Target="http://rotochamp.com/Baseball/Player.aspx?MLBAMID=425785&amp;PlayerType=Hitter" TargetMode="External"/><Relationship Id="rId780" Type="http://schemas.openxmlformats.org/officeDocument/2006/relationships/hyperlink" Target="http://rotochamp.com/Baseball/TeamPage.aspx?Team=NYY" TargetMode="External"/><Relationship Id="rId2047" Type="http://schemas.openxmlformats.org/officeDocument/2006/relationships/hyperlink" Target="http://rotochamp.com/Baseball/Player.aspx?MLBAMID=449072&amp;PlayerType=Pitcher" TargetMode="External"/><Relationship Id="rId226" Type="http://schemas.openxmlformats.org/officeDocument/2006/relationships/hyperlink" Target="http://rotochamp.com/Baseball/TeamPage.aspx?Team=TOR" TargetMode="External"/><Relationship Id="rId433" Type="http://schemas.openxmlformats.org/officeDocument/2006/relationships/hyperlink" Target="http://rotochamp.com/Baseball/Player.aspx?MLBAMID=571788&amp;PlayerType=Hitter" TargetMode="External"/><Relationship Id="rId878" Type="http://schemas.openxmlformats.org/officeDocument/2006/relationships/hyperlink" Target="http://rotochamp.com/Baseball/TeamPage.aspx?Team=TEX" TargetMode="External"/><Relationship Id="rId1063" Type="http://schemas.openxmlformats.org/officeDocument/2006/relationships/hyperlink" Target="http://rotochamp.com/Baseball/Player.aspx?MLBAMID=541645&amp;PlayerType=Hitter" TargetMode="External"/><Relationship Id="rId1270" Type="http://schemas.openxmlformats.org/officeDocument/2006/relationships/hyperlink" Target="http://rotochamp.com/Baseball/TeamPage.aspx?Team=FA" TargetMode="External"/><Relationship Id="rId2114" Type="http://schemas.openxmlformats.org/officeDocument/2006/relationships/hyperlink" Target="http://rotochamp.com/Baseball/TeamPage.aspx?Team=LAA" TargetMode="External"/><Relationship Id="rId640" Type="http://schemas.openxmlformats.org/officeDocument/2006/relationships/hyperlink" Target="http://rotochamp.com/Baseball/TeamPage.aspx?Team=FA" TargetMode="External"/><Relationship Id="rId738" Type="http://schemas.openxmlformats.org/officeDocument/2006/relationships/hyperlink" Target="http://rotochamp.com/Baseball/TeamPage.aspx?Team=MIA" TargetMode="External"/><Relationship Id="rId945" Type="http://schemas.openxmlformats.org/officeDocument/2006/relationships/hyperlink" Target="http://rotochamp.com/Baseball/Player.aspx?MLBAMID=458675&amp;PlayerType=Hitter" TargetMode="External"/><Relationship Id="rId1368" Type="http://schemas.openxmlformats.org/officeDocument/2006/relationships/hyperlink" Target="http://rotochamp.com/Baseball/TeamPage.aspx?Team=FA" TargetMode="External"/><Relationship Id="rId1575" Type="http://schemas.openxmlformats.org/officeDocument/2006/relationships/hyperlink" Target="http://rotochamp.com/Baseball/Player.aspx?MLBAMID=489189&amp;PlayerType=Pitcher" TargetMode="External"/><Relationship Id="rId1782" Type="http://schemas.openxmlformats.org/officeDocument/2006/relationships/hyperlink" Target="http://rotochamp.com/Baseball/TeamPage.aspx?Team=KAN" TargetMode="External"/><Relationship Id="rId74" Type="http://schemas.openxmlformats.org/officeDocument/2006/relationships/hyperlink" Target="http://rotochamp.com/Baseball/TeamPage.aspx?Team=TB" TargetMode="External"/><Relationship Id="rId500" Type="http://schemas.openxmlformats.org/officeDocument/2006/relationships/hyperlink" Target="http://rotochamp.com/Baseball/TeamPage.aspx?Team=FA" TargetMode="External"/><Relationship Id="rId805" Type="http://schemas.openxmlformats.org/officeDocument/2006/relationships/hyperlink" Target="http://rotochamp.com/Baseball/Player.aspx?MLBAMID=434158&amp;PlayerType=Hitter" TargetMode="External"/><Relationship Id="rId1130" Type="http://schemas.openxmlformats.org/officeDocument/2006/relationships/hyperlink" Target="http://rotochamp.com/Baseball/TeamPage.aspx?Team=CWS" TargetMode="External"/><Relationship Id="rId1228" Type="http://schemas.openxmlformats.org/officeDocument/2006/relationships/hyperlink" Target="http://rotochamp.com/Baseball/TeamPage.aspx?Team=CIN" TargetMode="External"/><Relationship Id="rId1435" Type="http://schemas.openxmlformats.org/officeDocument/2006/relationships/hyperlink" Target="http://rotochamp.com/Baseball/Player.aspx?MLBAMID=451584&amp;PlayerType=Pitcher" TargetMode="External"/><Relationship Id="rId1642" Type="http://schemas.openxmlformats.org/officeDocument/2006/relationships/hyperlink" Target="http://rotochamp.com/Baseball/TeamPage.aspx?Team=STL" TargetMode="External"/><Relationship Id="rId1947" Type="http://schemas.openxmlformats.org/officeDocument/2006/relationships/hyperlink" Target="http://rotochamp.com/Baseball/Player.aspx?MLBAMID=467726&amp;PlayerType=Pitcher" TargetMode="External"/><Relationship Id="rId1502" Type="http://schemas.openxmlformats.org/officeDocument/2006/relationships/hyperlink" Target="http://rotochamp.com/Baseball/TeamPage.aspx?Team=ATL" TargetMode="External"/><Relationship Id="rId1807" Type="http://schemas.openxmlformats.org/officeDocument/2006/relationships/hyperlink" Target="http://rotochamp.com/Baseball/Player.aspx?MLBAMID=501925&amp;PlayerType=Pitcher" TargetMode="External"/><Relationship Id="rId290" Type="http://schemas.openxmlformats.org/officeDocument/2006/relationships/hyperlink" Target="http://rotochamp.com/Baseball/TeamPage.aspx?Team=WAS" TargetMode="External"/><Relationship Id="rId388" Type="http://schemas.openxmlformats.org/officeDocument/2006/relationships/hyperlink" Target="http://rotochamp.com/Baseball/TeamPage.aspx?Team=BOS" TargetMode="External"/><Relationship Id="rId2069" Type="http://schemas.openxmlformats.org/officeDocument/2006/relationships/hyperlink" Target="http://rotochamp.com/Baseball/Player.aspx?MLBAMID=452741&amp;PlayerType=Pitcher" TargetMode="External"/><Relationship Id="rId150" Type="http://schemas.openxmlformats.org/officeDocument/2006/relationships/hyperlink" Target="http://rotochamp.com/Baseball/TeamPage.aspx?Team=ATL" TargetMode="External"/><Relationship Id="rId595" Type="http://schemas.openxmlformats.org/officeDocument/2006/relationships/hyperlink" Target="http://rotochamp.com/Baseball/Player.aspx?MLBAMID=217100&amp;PlayerType=Hitter" TargetMode="External"/><Relationship Id="rId248" Type="http://schemas.openxmlformats.org/officeDocument/2006/relationships/hyperlink" Target="http://rotochamp.com/Baseball/TeamPage.aspx?Team=SF" TargetMode="External"/><Relationship Id="rId455" Type="http://schemas.openxmlformats.org/officeDocument/2006/relationships/hyperlink" Target="http://rotochamp.com/Baseball/Player.aspx?MLBAMID=430906&amp;PlayerType=Hitter" TargetMode="External"/><Relationship Id="rId662" Type="http://schemas.openxmlformats.org/officeDocument/2006/relationships/hyperlink" Target="http://rotochamp.com/Baseball/TeamPage.aspx?Team=ATL" TargetMode="External"/><Relationship Id="rId1085" Type="http://schemas.openxmlformats.org/officeDocument/2006/relationships/hyperlink" Target="http://rotochamp.com/Baseball/Player.aspx?MLBAMID=456121&amp;PlayerType=Hitter" TargetMode="External"/><Relationship Id="rId1292" Type="http://schemas.openxmlformats.org/officeDocument/2006/relationships/hyperlink" Target="http://rotochamp.com/Baseball/TeamPage.aspx?Team=FA" TargetMode="External"/><Relationship Id="rId2136" Type="http://schemas.openxmlformats.org/officeDocument/2006/relationships/hyperlink" Target="http://rotochamp.com/Baseball/TeamPage.aspx?Team=MIA" TargetMode="External"/><Relationship Id="rId108" Type="http://schemas.openxmlformats.org/officeDocument/2006/relationships/hyperlink" Target="http://rotochamp.com/Baseball/TeamPage.aspx?Team=NYY" TargetMode="External"/><Relationship Id="rId315" Type="http://schemas.openxmlformats.org/officeDocument/2006/relationships/hyperlink" Target="http://rotochamp.com/Baseball/Player.aspx?MLBAMID=456030&amp;PlayerType=Hitter" TargetMode="External"/><Relationship Id="rId522" Type="http://schemas.openxmlformats.org/officeDocument/2006/relationships/hyperlink" Target="http://rotochamp.com/Baseball/TeamPage.aspx?Team=COL" TargetMode="External"/><Relationship Id="rId967" Type="http://schemas.openxmlformats.org/officeDocument/2006/relationships/hyperlink" Target="http://rotochamp.com/Baseball/Player.aspx?MLBAMID=459431&amp;PlayerType=Hitter" TargetMode="External"/><Relationship Id="rId1152" Type="http://schemas.openxmlformats.org/officeDocument/2006/relationships/hyperlink" Target="http://rotochamp.com/Baseball/TeamPage.aspx?Team=TEX" TargetMode="External"/><Relationship Id="rId1597" Type="http://schemas.openxmlformats.org/officeDocument/2006/relationships/hyperlink" Target="http://rotochamp.com/Baseball/Player.aspx?MLBAMID=543022&amp;PlayerType=Pitcher" TargetMode="External"/><Relationship Id="rId96" Type="http://schemas.openxmlformats.org/officeDocument/2006/relationships/hyperlink" Target="http://rotochamp.com/Baseball/TeamPage.aspx?Team=TB" TargetMode="External"/><Relationship Id="rId827" Type="http://schemas.openxmlformats.org/officeDocument/2006/relationships/hyperlink" Target="http://rotochamp.com/Baseball/Player.aspx?MLBAMID=453056&amp;PlayerType=Hitter" TargetMode="External"/><Relationship Id="rId1012" Type="http://schemas.openxmlformats.org/officeDocument/2006/relationships/hyperlink" Target="http://rotochamp.com/Baseball/TeamPage.aspx?Team=TOR" TargetMode="External"/><Relationship Id="rId1457" Type="http://schemas.openxmlformats.org/officeDocument/2006/relationships/hyperlink" Target="http://rotochamp.com/Baseball/Player.aspx?MLBAMID=435298&amp;PlayerType=Pitcher" TargetMode="External"/><Relationship Id="rId1664" Type="http://schemas.openxmlformats.org/officeDocument/2006/relationships/hyperlink" Target="http://rotochamp.com/Baseball/TeamPage.aspx?Team=KAN" TargetMode="External"/><Relationship Id="rId1871" Type="http://schemas.openxmlformats.org/officeDocument/2006/relationships/hyperlink" Target="http://rotochamp.com/Baseball/Player.aspx?MLBAMID=573109&amp;PlayerType=Pitcher" TargetMode="External"/><Relationship Id="rId1317" Type="http://schemas.openxmlformats.org/officeDocument/2006/relationships/hyperlink" Target="http://rotochamp.com/Baseball/Player.aspx?MLBAMID=120485&amp;PlayerType=Pitcher" TargetMode="External"/><Relationship Id="rId1524" Type="http://schemas.openxmlformats.org/officeDocument/2006/relationships/hyperlink" Target="http://rotochamp.com/Baseball/TeamPage.aspx?Team=FA" TargetMode="External"/><Relationship Id="rId1731" Type="http://schemas.openxmlformats.org/officeDocument/2006/relationships/hyperlink" Target="http://rotochamp.com/Baseball/Player.aspx?MLBAMID=449104&amp;PlayerType=Pitcher" TargetMode="External"/><Relationship Id="rId1969" Type="http://schemas.openxmlformats.org/officeDocument/2006/relationships/hyperlink" Target="http://rotochamp.com/Baseball/Player.aspx?MLBAMID=450212&amp;PlayerType=Pitcher" TargetMode="External"/><Relationship Id="rId23" Type="http://schemas.openxmlformats.org/officeDocument/2006/relationships/hyperlink" Target="http://rotochamp.com/Baseball/Player.aspx?MLBAMID=150229&amp;PlayerType=Hitter" TargetMode="External"/><Relationship Id="rId1829" Type="http://schemas.openxmlformats.org/officeDocument/2006/relationships/hyperlink" Target="http://rotochamp.com/Baseball/Player.aspx?MLBAMID=518715&amp;PlayerType=Pitcher" TargetMode="External"/><Relationship Id="rId172" Type="http://schemas.openxmlformats.org/officeDocument/2006/relationships/hyperlink" Target="http://rotochamp.com/Baseball/TeamPage.aspx?Team=LAA" TargetMode="External"/><Relationship Id="rId477" Type="http://schemas.openxmlformats.org/officeDocument/2006/relationships/hyperlink" Target="http://rotochamp.com/Baseball/Player.aspx?MLBAMID=543434&amp;PlayerType=Hitter" TargetMode="External"/><Relationship Id="rId684" Type="http://schemas.openxmlformats.org/officeDocument/2006/relationships/hyperlink" Target="http://rotochamp.com/Baseball/TeamPage.aspx?Team=MIA" TargetMode="External"/><Relationship Id="rId2060" Type="http://schemas.openxmlformats.org/officeDocument/2006/relationships/hyperlink" Target="http://rotochamp.com/Baseball/TeamPage.aspx?Team=FA" TargetMode="External"/><Relationship Id="rId337" Type="http://schemas.openxmlformats.org/officeDocument/2006/relationships/hyperlink" Target="http://rotochamp.com/Baseball/Player.aspx?MLBAMID=276545&amp;PlayerType=Hitter" TargetMode="External"/><Relationship Id="rId891" Type="http://schemas.openxmlformats.org/officeDocument/2006/relationships/hyperlink" Target="http://rotochamp.com/Baseball/Player.aspx?MLBAMID=116338&amp;PlayerType=Hitter" TargetMode="External"/><Relationship Id="rId989" Type="http://schemas.openxmlformats.org/officeDocument/2006/relationships/hyperlink" Target="http://rotochamp.com/Baseball/Player.aspx?MLBAMID=400083&amp;PlayerType=Hitter" TargetMode="External"/><Relationship Id="rId2018" Type="http://schemas.openxmlformats.org/officeDocument/2006/relationships/hyperlink" Target="http://rotochamp.com/Baseball/TeamPage.aspx?Team=FA" TargetMode="External"/><Relationship Id="rId544" Type="http://schemas.openxmlformats.org/officeDocument/2006/relationships/hyperlink" Target="http://rotochamp.com/Baseball/TeamPage.aspx?Team=FA" TargetMode="External"/><Relationship Id="rId751" Type="http://schemas.openxmlformats.org/officeDocument/2006/relationships/hyperlink" Target="http://rotochamp.com/Baseball/Player.aspx?MLBAMID=578428&amp;PlayerType=Hitter" TargetMode="External"/><Relationship Id="rId849" Type="http://schemas.openxmlformats.org/officeDocument/2006/relationships/hyperlink" Target="http://rotochamp.com/Baseball/Player.aspx?MLBAMID=455976&amp;PlayerType=Hitter" TargetMode="External"/><Relationship Id="rId1174" Type="http://schemas.openxmlformats.org/officeDocument/2006/relationships/hyperlink" Target="http://rotochamp.com/Baseball/TeamPage.aspx?Team=FA" TargetMode="External"/><Relationship Id="rId1381" Type="http://schemas.openxmlformats.org/officeDocument/2006/relationships/hyperlink" Target="http://rotochamp.com/Baseball/Player.aspx?MLBAMID=425856&amp;PlayerType=Pitcher" TargetMode="External"/><Relationship Id="rId1479" Type="http://schemas.openxmlformats.org/officeDocument/2006/relationships/hyperlink" Target="http://rotochamp.com/Baseball/Player.aspx?MLBAMID=475416&amp;PlayerType=Pitcher" TargetMode="External"/><Relationship Id="rId1686" Type="http://schemas.openxmlformats.org/officeDocument/2006/relationships/hyperlink" Target="http://rotochamp.com/Baseball/TeamPage.aspx?Team=NYY" TargetMode="External"/><Relationship Id="rId404" Type="http://schemas.openxmlformats.org/officeDocument/2006/relationships/hyperlink" Target="http://rotochamp.com/Baseball/TeamPage.aspx?Team=STL" TargetMode="External"/><Relationship Id="rId611" Type="http://schemas.openxmlformats.org/officeDocument/2006/relationships/hyperlink" Target="http://rotochamp.com/Baseball/Player.aspx?MLBAMID=519299&amp;PlayerType=Hitter" TargetMode="External"/><Relationship Id="rId1034" Type="http://schemas.openxmlformats.org/officeDocument/2006/relationships/hyperlink" Target="http://rotochamp.com/Baseball/TeamPage.aspx?Team=COL" TargetMode="External"/><Relationship Id="rId1241" Type="http://schemas.openxmlformats.org/officeDocument/2006/relationships/hyperlink" Target="http://rotochamp.com/Baseball/Player.aspx?MLBAMID=468396&amp;PlayerType=Pitcher" TargetMode="External"/><Relationship Id="rId1339" Type="http://schemas.openxmlformats.org/officeDocument/2006/relationships/hyperlink" Target="http://rotochamp.com/Baseball/Player.aspx?MLBAMID=425626&amp;PlayerType=Pitcher" TargetMode="External"/><Relationship Id="rId1893" Type="http://schemas.openxmlformats.org/officeDocument/2006/relationships/hyperlink" Target="http://rotochamp.com/Baseball/Player.aspx?MLBAMID=430630&amp;PlayerType=Pitcher" TargetMode="External"/><Relationship Id="rId709" Type="http://schemas.openxmlformats.org/officeDocument/2006/relationships/hyperlink" Target="http://rotochamp.com/Baseball/Player.aspx?MLBAMID=456488&amp;PlayerType=Hitter" TargetMode="External"/><Relationship Id="rId916" Type="http://schemas.openxmlformats.org/officeDocument/2006/relationships/hyperlink" Target="http://rotochamp.com/Baseball/TeamPage.aspx?Team=PHI" TargetMode="External"/><Relationship Id="rId1101" Type="http://schemas.openxmlformats.org/officeDocument/2006/relationships/hyperlink" Target="http://rotochamp.com/Baseball/Player.aspx?MLBAMID=543590&amp;PlayerType=Hitter" TargetMode="External"/><Relationship Id="rId1546" Type="http://schemas.openxmlformats.org/officeDocument/2006/relationships/hyperlink" Target="http://rotochamp.com/Baseball/TeamPage.aspx?Team=FA" TargetMode="External"/><Relationship Id="rId1753" Type="http://schemas.openxmlformats.org/officeDocument/2006/relationships/hyperlink" Target="http://rotochamp.com/Baseball/Player.aspx?MLBAMID=408061&amp;PlayerType=Pitcher" TargetMode="External"/><Relationship Id="rId1960" Type="http://schemas.openxmlformats.org/officeDocument/2006/relationships/hyperlink" Target="http://rotochamp.com/Baseball/TeamPage.aspx?Team=BOS" TargetMode="External"/><Relationship Id="rId45" Type="http://schemas.openxmlformats.org/officeDocument/2006/relationships/hyperlink" Target="http://rotochamp.com/Baseball/Player.aspx?MLBAMID=467092&amp;PlayerType=Hitter" TargetMode="External"/><Relationship Id="rId1406" Type="http://schemas.openxmlformats.org/officeDocument/2006/relationships/hyperlink" Target="http://rotochamp.com/Baseball/TeamPage.aspx?Team=SD" TargetMode="External"/><Relationship Id="rId1613" Type="http://schemas.openxmlformats.org/officeDocument/2006/relationships/hyperlink" Target="http://rotochamp.com/Baseball/Player.aspx?MLBAMID=346871&amp;PlayerType=Pitcher" TargetMode="External"/><Relationship Id="rId1820" Type="http://schemas.openxmlformats.org/officeDocument/2006/relationships/hyperlink" Target="http://rotochamp.com/Baseball/TeamPage.aspx?Team=NYY" TargetMode="External"/><Relationship Id="rId194" Type="http://schemas.openxmlformats.org/officeDocument/2006/relationships/hyperlink" Target="http://rotochamp.com/Baseball/TeamPage.aspx?Team=PIT" TargetMode="External"/><Relationship Id="rId1918" Type="http://schemas.openxmlformats.org/officeDocument/2006/relationships/hyperlink" Target="http://rotochamp.com/Baseball/TeamPage.aspx?Team=CWS" TargetMode="External"/><Relationship Id="rId2082" Type="http://schemas.openxmlformats.org/officeDocument/2006/relationships/hyperlink" Target="http://rotochamp.com/Baseball/TeamPage.aspx?Team=BOS" TargetMode="External"/><Relationship Id="rId261" Type="http://schemas.openxmlformats.org/officeDocument/2006/relationships/hyperlink" Target="http://rotochamp.com/Baseball/Player.aspx?MLBAMID=425785&amp;PlayerType=Hitter" TargetMode="External"/><Relationship Id="rId499" Type="http://schemas.openxmlformats.org/officeDocument/2006/relationships/hyperlink" Target="http://rotochamp.com/Baseball/Player.aspx?MLBAMID=340192&amp;PlayerType=Hitter" TargetMode="External"/><Relationship Id="rId359" Type="http://schemas.openxmlformats.org/officeDocument/2006/relationships/hyperlink" Target="http://rotochamp.com/Baseball/Player.aspx?MLBAMID=446381&amp;PlayerType=Hitter" TargetMode="External"/><Relationship Id="rId566" Type="http://schemas.openxmlformats.org/officeDocument/2006/relationships/hyperlink" Target="http://rotochamp.com/Baseball/TeamPage.aspx?Team=CWS" TargetMode="External"/><Relationship Id="rId773" Type="http://schemas.openxmlformats.org/officeDocument/2006/relationships/hyperlink" Target="http://rotochamp.com/Baseball/Player.aspx?MLBAMID=458582&amp;PlayerType=Hitter" TargetMode="External"/><Relationship Id="rId1196" Type="http://schemas.openxmlformats.org/officeDocument/2006/relationships/hyperlink" Target="http://rotochamp.com/Baseball/TeamPage.aspx?Team=DET" TargetMode="External"/><Relationship Id="rId121" Type="http://schemas.openxmlformats.org/officeDocument/2006/relationships/hyperlink" Target="http://rotochamp.com/Baseball/Player.aspx?MLBAMID=150411&amp;PlayerType=Hitter" TargetMode="External"/><Relationship Id="rId219" Type="http://schemas.openxmlformats.org/officeDocument/2006/relationships/hyperlink" Target="http://rotochamp.com/Baseball/Player.aspx?MLBAMID=150289&amp;PlayerType=Hitter" TargetMode="External"/><Relationship Id="rId426" Type="http://schemas.openxmlformats.org/officeDocument/2006/relationships/hyperlink" Target="http://rotochamp.com/Baseball/TeamPage.aspx?Team=SD" TargetMode="External"/><Relationship Id="rId633" Type="http://schemas.openxmlformats.org/officeDocument/2006/relationships/hyperlink" Target="http://rotochamp.com/Baseball/Player.aspx?MLBAMID=111867&amp;PlayerType=Hitter" TargetMode="External"/><Relationship Id="rId980" Type="http://schemas.openxmlformats.org/officeDocument/2006/relationships/hyperlink" Target="http://rotochamp.com/Baseball/TeamPage.aspx?Team=MIN" TargetMode="External"/><Relationship Id="rId1056" Type="http://schemas.openxmlformats.org/officeDocument/2006/relationships/hyperlink" Target="http://rotochamp.com/Baseball/TeamPage.aspx?Team=MIA" TargetMode="External"/><Relationship Id="rId1263" Type="http://schemas.openxmlformats.org/officeDocument/2006/relationships/hyperlink" Target="http://rotochamp.com/Baseball/Player.aspx?MLBAMID=453178&amp;PlayerType=Pitcher" TargetMode="External"/><Relationship Id="rId2107" Type="http://schemas.openxmlformats.org/officeDocument/2006/relationships/hyperlink" Target="http://rotochamp.com/Baseball/Player.aspx?MLBAMID=150188&amp;PlayerType=Pitcher" TargetMode="External"/><Relationship Id="rId840" Type="http://schemas.openxmlformats.org/officeDocument/2006/relationships/hyperlink" Target="http://rotochamp.com/Baseball/TeamPage.aspx?Team=CWS" TargetMode="External"/><Relationship Id="rId938" Type="http://schemas.openxmlformats.org/officeDocument/2006/relationships/hyperlink" Target="http://rotochamp.com/Baseball/TeamPage.aspx?Team=PHI" TargetMode="External"/><Relationship Id="rId1470" Type="http://schemas.openxmlformats.org/officeDocument/2006/relationships/hyperlink" Target="http://rotochamp.com/Baseball/TeamPage.aspx?Team=ARI" TargetMode="External"/><Relationship Id="rId1568" Type="http://schemas.openxmlformats.org/officeDocument/2006/relationships/hyperlink" Target="http://rotochamp.com/Baseball/TeamPage.aspx?Team=TOR" TargetMode="External"/><Relationship Id="rId1775" Type="http://schemas.openxmlformats.org/officeDocument/2006/relationships/hyperlink" Target="http://rotochamp.com/Baseball/Player.aspx?MLBAMID=477229&amp;PlayerType=Pitcher" TargetMode="External"/><Relationship Id="rId67" Type="http://schemas.openxmlformats.org/officeDocument/2006/relationships/hyperlink" Target="http://rotochamp.com/Baseball/Player.aspx?MLBAMID=424325&amp;PlayerType=Hitter" TargetMode="External"/><Relationship Id="rId700" Type="http://schemas.openxmlformats.org/officeDocument/2006/relationships/hyperlink" Target="http://rotochamp.com/Baseball/TeamPage.aspx?Team=STL" TargetMode="External"/><Relationship Id="rId1123" Type="http://schemas.openxmlformats.org/officeDocument/2006/relationships/hyperlink" Target="http://rotochamp.com/Baseball/Player.aspx?MLBAMID=543743&amp;PlayerType=Hitter" TargetMode="External"/><Relationship Id="rId1330" Type="http://schemas.openxmlformats.org/officeDocument/2006/relationships/hyperlink" Target="http://rotochamp.com/Baseball/TeamPage.aspx?Team=SEA" TargetMode="External"/><Relationship Id="rId1428" Type="http://schemas.openxmlformats.org/officeDocument/2006/relationships/hyperlink" Target="http://rotochamp.com/Baseball/TeamPage.aspx?Team=STL" TargetMode="External"/><Relationship Id="rId1635" Type="http://schemas.openxmlformats.org/officeDocument/2006/relationships/hyperlink" Target="http://rotochamp.com/Baseball/Player.aspx?MLBAMID=518886&amp;PlayerType=Pitcher" TargetMode="External"/><Relationship Id="rId1982" Type="http://schemas.openxmlformats.org/officeDocument/2006/relationships/hyperlink" Target="http://rotochamp.com/Baseball/TeamPage.aspx?Team=BOS" TargetMode="External"/><Relationship Id="rId1842" Type="http://schemas.openxmlformats.org/officeDocument/2006/relationships/hyperlink" Target="http://rotochamp.com/Baseball/TeamPage.aspx?Team=TB" TargetMode="External"/><Relationship Id="rId1702" Type="http://schemas.openxmlformats.org/officeDocument/2006/relationships/hyperlink" Target="http://rotochamp.com/Baseball/TeamPage.aspx?Team=ATL" TargetMode="External"/><Relationship Id="rId283" Type="http://schemas.openxmlformats.org/officeDocument/2006/relationships/hyperlink" Target="http://rotochamp.com/Baseball/Player.aspx?MLBAMID=407489&amp;PlayerType=Hitter" TargetMode="External"/><Relationship Id="rId490" Type="http://schemas.openxmlformats.org/officeDocument/2006/relationships/hyperlink" Target="http://rotochamp.com/Baseball/TeamPage.aspx?Team=CIN" TargetMode="External"/><Relationship Id="rId143" Type="http://schemas.openxmlformats.org/officeDocument/2006/relationships/hyperlink" Target="http://rotochamp.com/Baseball/Player.aspx?MLBAMID=456714&amp;PlayerType=Hitter" TargetMode="External"/><Relationship Id="rId350" Type="http://schemas.openxmlformats.org/officeDocument/2006/relationships/hyperlink" Target="http://rotochamp.com/Baseball/TeamPage.aspx?Team=LAA" TargetMode="External"/><Relationship Id="rId588" Type="http://schemas.openxmlformats.org/officeDocument/2006/relationships/hyperlink" Target="http://rotochamp.com/Baseball/TeamPage.aspx?Team=CLE" TargetMode="External"/><Relationship Id="rId795" Type="http://schemas.openxmlformats.org/officeDocument/2006/relationships/hyperlink" Target="http://rotochamp.com/Baseball/Player.aspx?MLBAMID=457705&amp;PlayerType=Hitter" TargetMode="External"/><Relationship Id="rId2031" Type="http://schemas.openxmlformats.org/officeDocument/2006/relationships/hyperlink" Target="http://rotochamp.com/Baseball/Player.aspx?MLBAMID=476601&amp;PlayerType=Pitcher" TargetMode="External"/><Relationship Id="rId9" Type="http://schemas.openxmlformats.org/officeDocument/2006/relationships/hyperlink" Target="http://rotochamp.com/Baseball/Player.aspx?MLBAMID=446308&amp;PlayerType=Hitter" TargetMode="External"/><Relationship Id="rId210" Type="http://schemas.openxmlformats.org/officeDocument/2006/relationships/hyperlink" Target="http://rotochamp.com/Baseball/TeamPage.aspx?Team=FA" TargetMode="External"/><Relationship Id="rId448" Type="http://schemas.openxmlformats.org/officeDocument/2006/relationships/hyperlink" Target="http://rotochamp.com/Baseball/TeamPage.aspx?Team=FA" TargetMode="External"/><Relationship Id="rId655" Type="http://schemas.openxmlformats.org/officeDocument/2006/relationships/hyperlink" Target="http://rotochamp.com/Baseball/Player.aspx?MLBAMID=462101&amp;PlayerType=Hitter" TargetMode="External"/><Relationship Id="rId862" Type="http://schemas.openxmlformats.org/officeDocument/2006/relationships/hyperlink" Target="http://rotochamp.com/Baseball/TeamPage.aspx?Team=ATL" TargetMode="External"/><Relationship Id="rId1078" Type="http://schemas.openxmlformats.org/officeDocument/2006/relationships/hyperlink" Target="http://rotochamp.com/Baseball/TeamPage.aspx?Team=STL" TargetMode="External"/><Relationship Id="rId1285" Type="http://schemas.openxmlformats.org/officeDocument/2006/relationships/hyperlink" Target="http://rotochamp.com/Baseball/Player.aspx?MLBAMID=285064&amp;PlayerType=Pitcher" TargetMode="External"/><Relationship Id="rId1492" Type="http://schemas.openxmlformats.org/officeDocument/2006/relationships/hyperlink" Target="http://rotochamp.com/Baseball/TeamPage.aspx?Team=DET" TargetMode="External"/><Relationship Id="rId2129" Type="http://schemas.openxmlformats.org/officeDocument/2006/relationships/hyperlink" Target="http://rotochamp.com/Baseball/Player.aspx?MLBAMID=451085&amp;PlayerType=Pitcher" TargetMode="External"/><Relationship Id="rId308" Type="http://schemas.openxmlformats.org/officeDocument/2006/relationships/hyperlink" Target="http://rotochamp.com/Baseball/TeamPage.aspx?Team=FA" TargetMode="External"/><Relationship Id="rId515" Type="http://schemas.openxmlformats.org/officeDocument/2006/relationships/hyperlink" Target="http://rotochamp.com/Baseball/Player.aspx?MLBAMID=453400&amp;PlayerType=Hitter" TargetMode="External"/><Relationship Id="rId722" Type="http://schemas.openxmlformats.org/officeDocument/2006/relationships/hyperlink" Target="http://rotochamp.com/Baseball/TeamPage.aspx?Team=PIT" TargetMode="External"/><Relationship Id="rId1145" Type="http://schemas.openxmlformats.org/officeDocument/2006/relationships/hyperlink" Target="http://rotochamp.com/Baseball/Player.aspx?MLBAMID=150449&amp;PlayerType=Hitter" TargetMode="External"/><Relationship Id="rId1352" Type="http://schemas.openxmlformats.org/officeDocument/2006/relationships/hyperlink" Target="http://rotochamp.com/Baseball/TeamPage.aspx?Team=BOS" TargetMode="External"/><Relationship Id="rId1797" Type="http://schemas.openxmlformats.org/officeDocument/2006/relationships/hyperlink" Target="http://rotochamp.com/Baseball/Player.aspx?MLBAMID=407819&amp;PlayerType=Pitcher" TargetMode="External"/><Relationship Id="rId89" Type="http://schemas.openxmlformats.org/officeDocument/2006/relationships/hyperlink" Target="http://rotochamp.com/Baseball/Player.aspx?MLBAMID=502374&amp;PlayerType=Hitter" TargetMode="External"/><Relationship Id="rId1005" Type="http://schemas.openxmlformats.org/officeDocument/2006/relationships/hyperlink" Target="http://rotochamp.com/Baseball/Player.aspx?MLBAMID=489413&amp;PlayerType=Hitter" TargetMode="External"/><Relationship Id="rId1212" Type="http://schemas.openxmlformats.org/officeDocument/2006/relationships/hyperlink" Target="http://rotochamp.com/Baseball/TeamPage.aspx?Team=SEA" TargetMode="External"/><Relationship Id="rId1657" Type="http://schemas.openxmlformats.org/officeDocument/2006/relationships/hyperlink" Target="http://rotochamp.com/Baseball/Player.aspx?MLBAMID=346797&amp;PlayerType=Pitcher" TargetMode="External"/><Relationship Id="rId1864" Type="http://schemas.openxmlformats.org/officeDocument/2006/relationships/hyperlink" Target="http://rotochamp.com/Baseball/TeamPage.aspx?Team=PIT" TargetMode="External"/><Relationship Id="rId1517" Type="http://schemas.openxmlformats.org/officeDocument/2006/relationships/hyperlink" Target="http://rotochamp.com/Baseball/Player.aspx?MLBAMID=445060&amp;PlayerType=Pitcher" TargetMode="External"/><Relationship Id="rId1724" Type="http://schemas.openxmlformats.org/officeDocument/2006/relationships/hyperlink" Target="http://rotochamp.com/Baseball/TeamPage.aspx?Team=ATL" TargetMode="External"/><Relationship Id="rId16" Type="http://schemas.openxmlformats.org/officeDocument/2006/relationships/hyperlink" Target="http://rotochamp.com/Baseball/TeamPage.aspx?Team=COL" TargetMode="External"/><Relationship Id="rId1931" Type="http://schemas.openxmlformats.org/officeDocument/2006/relationships/hyperlink" Target="http://rotochamp.com/Baseball/Player.aspx?MLBAMID=467008&amp;PlayerType=Pitcher" TargetMode="External"/><Relationship Id="rId165" Type="http://schemas.openxmlformats.org/officeDocument/2006/relationships/hyperlink" Target="http://rotochamp.com/Baseball/Player.aspx?MLBAMID=430611&amp;PlayerType=Hitter" TargetMode="External"/><Relationship Id="rId372" Type="http://schemas.openxmlformats.org/officeDocument/2006/relationships/hyperlink" Target="http://rotochamp.com/Baseball/TeamPage.aspx?Team=STL" TargetMode="External"/><Relationship Id="rId677" Type="http://schemas.openxmlformats.org/officeDocument/2006/relationships/hyperlink" Target="http://rotochamp.com/Baseball/Player.aspx?MLBAMID=116539&amp;PlayerType=Hitter" TargetMode="External"/><Relationship Id="rId2053" Type="http://schemas.openxmlformats.org/officeDocument/2006/relationships/hyperlink" Target="http://rotochamp.com/Baseball/Player.aspx?MLBAMID=430589&amp;PlayerType=Pitcher" TargetMode="External"/><Relationship Id="rId232" Type="http://schemas.openxmlformats.org/officeDocument/2006/relationships/hyperlink" Target="http://rotochamp.com/Baseball/TeamPage.aspx?Team=COL" TargetMode="External"/><Relationship Id="rId884" Type="http://schemas.openxmlformats.org/officeDocument/2006/relationships/hyperlink" Target="http://rotochamp.com/Baseball/TeamPage.aspx?Team=CLE" TargetMode="External"/><Relationship Id="rId2120" Type="http://schemas.openxmlformats.org/officeDocument/2006/relationships/hyperlink" Target="http://rotochamp.com/Baseball/TeamPage.aspx?Team=FA" TargetMode="External"/><Relationship Id="rId537" Type="http://schemas.openxmlformats.org/officeDocument/2006/relationships/hyperlink" Target="http://rotochamp.com/Baseball/Player.aspx?MLBAMID=456655&amp;PlayerType=Hitter" TargetMode="External"/><Relationship Id="rId744" Type="http://schemas.openxmlformats.org/officeDocument/2006/relationships/hyperlink" Target="http://rotochamp.com/Baseball/TeamPage.aspx?Team=NYM" TargetMode="External"/><Relationship Id="rId951" Type="http://schemas.openxmlformats.org/officeDocument/2006/relationships/hyperlink" Target="http://rotochamp.com/Baseball/Player.aspx?MLBAMID=434636&amp;PlayerType=Hitter" TargetMode="External"/><Relationship Id="rId1167" Type="http://schemas.openxmlformats.org/officeDocument/2006/relationships/hyperlink" Target="http://rotochamp.com/Baseball/Player.aspx?MLBAMID=430603&amp;PlayerType=Hitter" TargetMode="External"/><Relationship Id="rId1374" Type="http://schemas.openxmlformats.org/officeDocument/2006/relationships/hyperlink" Target="http://rotochamp.com/Baseball/TeamPage.aspx?Team=PHI" TargetMode="External"/><Relationship Id="rId1581" Type="http://schemas.openxmlformats.org/officeDocument/2006/relationships/hyperlink" Target="http://rotochamp.com/Baseball/Player.aspx?MLBAMID=543135&amp;PlayerType=Pitcher" TargetMode="External"/><Relationship Id="rId1679" Type="http://schemas.openxmlformats.org/officeDocument/2006/relationships/hyperlink" Target="http://rotochamp.com/Baseball/Player.aspx?MLBAMID=446099&amp;PlayerType=Pitcher" TargetMode="External"/><Relationship Id="rId80" Type="http://schemas.openxmlformats.org/officeDocument/2006/relationships/hyperlink" Target="http://rotochamp.com/Baseball/TeamPage.aspx?Team=TOR" TargetMode="External"/><Relationship Id="rId604" Type="http://schemas.openxmlformats.org/officeDocument/2006/relationships/hyperlink" Target="http://rotochamp.com/Baseball/TeamPage.aspx?Team=MIL" TargetMode="External"/><Relationship Id="rId811" Type="http://schemas.openxmlformats.org/officeDocument/2006/relationships/hyperlink" Target="http://rotochamp.com/Baseball/Player.aspx?MLBAMID=457803&amp;PlayerType=Hitter" TargetMode="External"/><Relationship Id="rId1027" Type="http://schemas.openxmlformats.org/officeDocument/2006/relationships/hyperlink" Target="http://rotochamp.com/Baseball/Player.aspx?MLBAMID=116380&amp;PlayerType=Hitter" TargetMode="External"/><Relationship Id="rId1234" Type="http://schemas.openxmlformats.org/officeDocument/2006/relationships/hyperlink" Target="http://rotochamp.com/Baseball/TeamPage.aspx?Team=TB" TargetMode="External"/><Relationship Id="rId1441" Type="http://schemas.openxmlformats.org/officeDocument/2006/relationships/hyperlink" Target="http://rotochamp.com/Baseball/Player.aspx?MLBAMID=445590&amp;PlayerType=Pitcher" TargetMode="External"/><Relationship Id="rId1886" Type="http://schemas.openxmlformats.org/officeDocument/2006/relationships/hyperlink" Target="http://rotochamp.com/Baseball/TeamPage.aspx?Team=SEA" TargetMode="External"/><Relationship Id="rId909" Type="http://schemas.openxmlformats.org/officeDocument/2006/relationships/hyperlink" Target="http://rotochamp.com/Baseball/Player.aspx?MLBAMID=407886&amp;PlayerType=Hitter" TargetMode="External"/><Relationship Id="rId1301" Type="http://schemas.openxmlformats.org/officeDocument/2006/relationships/hyperlink" Target="http://rotochamp.com/Baseball/Player.aspx?MLBAMID=453344&amp;PlayerType=Pitcher" TargetMode="External"/><Relationship Id="rId1539" Type="http://schemas.openxmlformats.org/officeDocument/2006/relationships/hyperlink" Target="http://rotochamp.com/Baseball/Player.aspx?MLBAMID=543475&amp;PlayerType=Pitcher" TargetMode="External"/><Relationship Id="rId1746" Type="http://schemas.openxmlformats.org/officeDocument/2006/relationships/hyperlink" Target="http://rotochamp.com/Baseball/TeamPage.aspx?Team=BAL" TargetMode="External"/><Relationship Id="rId1953" Type="http://schemas.openxmlformats.org/officeDocument/2006/relationships/hyperlink" Target="http://rotochamp.com/Baseball/Player.aspx?MLBAMID=448165&amp;PlayerType=Pitcher" TargetMode="External"/><Relationship Id="rId38" Type="http://schemas.openxmlformats.org/officeDocument/2006/relationships/hyperlink" Target="http://rotochamp.com/Baseball/TeamPage.aspx?Team=MIN" TargetMode="External"/><Relationship Id="rId1606" Type="http://schemas.openxmlformats.org/officeDocument/2006/relationships/hyperlink" Target="http://rotochamp.com/Baseball/TeamPage.aspx?Team=TEX" TargetMode="External"/><Relationship Id="rId1813" Type="http://schemas.openxmlformats.org/officeDocument/2006/relationships/hyperlink" Target="http://rotochamp.com/Baseball/Player.aspx?MLBAMID=500903&amp;PlayerType=Pitcher" TargetMode="External"/><Relationship Id="rId187" Type="http://schemas.openxmlformats.org/officeDocument/2006/relationships/hyperlink" Target="http://rotochamp.com/Baseball/Player.aspx?MLBAMID=276055&amp;PlayerType=Hitter" TargetMode="External"/><Relationship Id="rId394" Type="http://schemas.openxmlformats.org/officeDocument/2006/relationships/hyperlink" Target="http://rotochamp.com/Baseball/TeamPage.aspx?Team=LAD" TargetMode="External"/><Relationship Id="rId2075" Type="http://schemas.openxmlformats.org/officeDocument/2006/relationships/hyperlink" Target="http://rotochamp.com/Baseball/Player.aspx?MLBAMID=429985&amp;PlayerType=Pitcher" TargetMode="External"/><Relationship Id="rId254" Type="http://schemas.openxmlformats.org/officeDocument/2006/relationships/hyperlink" Target="http://rotochamp.com/Baseball/TeamPage.aspx?Team=FA" TargetMode="External"/><Relationship Id="rId699" Type="http://schemas.openxmlformats.org/officeDocument/2006/relationships/hyperlink" Target="http://rotochamp.com/Baseball/Player.aspx?MLBAMID=279577&amp;PlayerType=Hitter" TargetMode="External"/><Relationship Id="rId1091" Type="http://schemas.openxmlformats.org/officeDocument/2006/relationships/hyperlink" Target="http://rotochamp.com/Baseball/Player.aspx?MLBAMID=430668&amp;PlayerType=Hitter" TargetMode="External"/><Relationship Id="rId114" Type="http://schemas.openxmlformats.org/officeDocument/2006/relationships/hyperlink" Target="http://rotochamp.com/Baseball/TeamPage.aspx?Team=STL" TargetMode="External"/><Relationship Id="rId461" Type="http://schemas.openxmlformats.org/officeDocument/2006/relationships/hyperlink" Target="http://rotochamp.com/Baseball/Player.aspx?MLBAMID=519107&amp;PlayerType=Hitter" TargetMode="External"/><Relationship Id="rId559" Type="http://schemas.openxmlformats.org/officeDocument/2006/relationships/hyperlink" Target="http://rotochamp.com/Baseball/Player.aspx?MLBAMID=407861&amp;PlayerType=Hitter" TargetMode="External"/><Relationship Id="rId766" Type="http://schemas.openxmlformats.org/officeDocument/2006/relationships/hyperlink" Target="http://rotochamp.com/Baseball/TeamPage.aspx?Team=OAK" TargetMode="External"/><Relationship Id="rId1189" Type="http://schemas.openxmlformats.org/officeDocument/2006/relationships/hyperlink" Target="http://rotochamp.com/Baseball/Player.aspx?MLBAMID=517370&amp;PlayerType=Hitter" TargetMode="External"/><Relationship Id="rId1396" Type="http://schemas.openxmlformats.org/officeDocument/2006/relationships/hyperlink" Target="http://rotochamp.com/Baseball/TeamPage.aspx?Team=BOS" TargetMode="External"/><Relationship Id="rId2142" Type="http://schemas.openxmlformats.org/officeDocument/2006/relationships/hyperlink" Target="http://rotochamp.com/Baseball/TeamPage.aspx?Team=LAA" TargetMode="External"/><Relationship Id="rId321" Type="http://schemas.openxmlformats.org/officeDocument/2006/relationships/hyperlink" Target="http://rotochamp.com/Baseball/Player.aspx?MLBAMID=408252&amp;PlayerType=Hitter" TargetMode="External"/><Relationship Id="rId419" Type="http://schemas.openxmlformats.org/officeDocument/2006/relationships/hyperlink" Target="http://rotochamp.com/Baseball/Player.aspx?MLBAMID=421124&amp;PlayerType=Hitter" TargetMode="External"/><Relationship Id="rId626" Type="http://schemas.openxmlformats.org/officeDocument/2006/relationships/hyperlink" Target="http://rotochamp.com/Baseball/TeamPage.aspx?Team=FA" TargetMode="External"/><Relationship Id="rId973" Type="http://schemas.openxmlformats.org/officeDocument/2006/relationships/hyperlink" Target="http://rotochamp.com/Baseball/Player.aspx?MLBAMID=461416&amp;PlayerType=Hitter" TargetMode="External"/><Relationship Id="rId1049" Type="http://schemas.openxmlformats.org/officeDocument/2006/relationships/hyperlink" Target="http://rotochamp.com/Baseball/Player.aspx?MLBAMID=571804&amp;PlayerType=Hitter" TargetMode="External"/><Relationship Id="rId1256" Type="http://schemas.openxmlformats.org/officeDocument/2006/relationships/hyperlink" Target="http://rotochamp.com/Baseball/TeamPage.aspx?Team=MIL" TargetMode="External"/><Relationship Id="rId2002" Type="http://schemas.openxmlformats.org/officeDocument/2006/relationships/hyperlink" Target="http://rotochamp.com/Baseball/TeamPage.aspx?Team=PIT" TargetMode="External"/><Relationship Id="rId833" Type="http://schemas.openxmlformats.org/officeDocument/2006/relationships/hyperlink" Target="http://rotochamp.com/Baseball/Player.aspx?MLBAMID=150212&amp;PlayerType=Hitter" TargetMode="External"/><Relationship Id="rId1116" Type="http://schemas.openxmlformats.org/officeDocument/2006/relationships/hyperlink" Target="http://rotochamp.com/Baseball/TeamPage.aspx?Team=WAS" TargetMode="External"/><Relationship Id="rId1463" Type="http://schemas.openxmlformats.org/officeDocument/2006/relationships/hyperlink" Target="http://rotochamp.com/Baseball/Player.aspx?MLBAMID=150119&amp;PlayerType=Pitcher" TargetMode="External"/><Relationship Id="rId1670" Type="http://schemas.openxmlformats.org/officeDocument/2006/relationships/hyperlink" Target="http://rotochamp.com/Baseball/TeamPage.aspx?Team=SF" TargetMode="External"/><Relationship Id="rId1768" Type="http://schemas.openxmlformats.org/officeDocument/2006/relationships/hyperlink" Target="http://rotochamp.com/Baseball/TeamPage.aspx?Team=BAL" TargetMode="External"/><Relationship Id="rId900" Type="http://schemas.openxmlformats.org/officeDocument/2006/relationships/hyperlink" Target="http://rotochamp.com/Baseball/TeamPage.aspx?Team=TEX" TargetMode="External"/><Relationship Id="rId1323" Type="http://schemas.openxmlformats.org/officeDocument/2006/relationships/hyperlink" Target="http://rotochamp.com/Baseball/Player.aspx?MLBAMID=501381&amp;PlayerType=Pitcher" TargetMode="External"/><Relationship Id="rId1530" Type="http://schemas.openxmlformats.org/officeDocument/2006/relationships/hyperlink" Target="http://rotochamp.com/Baseball/TeamPage.aspx?Team=BAL" TargetMode="External"/><Relationship Id="rId1628" Type="http://schemas.openxmlformats.org/officeDocument/2006/relationships/hyperlink" Target="http://rotochamp.com/Baseball/TeamPage.aspx?Team=CHC" TargetMode="External"/><Relationship Id="rId1975" Type="http://schemas.openxmlformats.org/officeDocument/2006/relationships/hyperlink" Target="http://rotochamp.com/Baseball/Player.aspx?MLBAMID=460677&amp;PlayerType=Pitcher" TargetMode="External"/><Relationship Id="rId1835" Type="http://schemas.openxmlformats.org/officeDocument/2006/relationships/hyperlink" Target="http://rotochamp.com/Baseball/Player.aspx?MLBAMID=488786&amp;PlayerType=Pitcher" TargetMode="External"/><Relationship Id="rId1902" Type="http://schemas.openxmlformats.org/officeDocument/2006/relationships/hyperlink" Target="http://rotochamp.com/Baseball/TeamPage.aspx?Team=FA" TargetMode="External"/><Relationship Id="rId2097" Type="http://schemas.openxmlformats.org/officeDocument/2006/relationships/hyperlink" Target="http://rotochamp.com/Baseball/Player.aspx?MLBAMID=458677&amp;PlayerType=Pitcher" TargetMode="External"/><Relationship Id="rId276" Type="http://schemas.openxmlformats.org/officeDocument/2006/relationships/hyperlink" Target="http://rotochamp.com/Baseball/TeamPage.aspx?Team=STL" TargetMode="External"/><Relationship Id="rId483" Type="http://schemas.openxmlformats.org/officeDocument/2006/relationships/hyperlink" Target="http://rotochamp.com/Baseball/Player.aspx?MLBAMID=475582&amp;PlayerType=Hitter" TargetMode="External"/><Relationship Id="rId690" Type="http://schemas.openxmlformats.org/officeDocument/2006/relationships/hyperlink" Target="http://rotochamp.com/Baseball/TeamPage.aspx?Team=NYM" TargetMode="External"/><Relationship Id="rId136" Type="http://schemas.openxmlformats.org/officeDocument/2006/relationships/hyperlink" Target="http://rotochamp.com/Baseball/TeamPage.aspx?Team=DET" TargetMode="External"/><Relationship Id="rId343" Type="http://schemas.openxmlformats.org/officeDocument/2006/relationships/hyperlink" Target="http://rotochamp.com/Baseball/Player.aspx?MLBAMID=462564&amp;PlayerType=Hitter" TargetMode="External"/><Relationship Id="rId550" Type="http://schemas.openxmlformats.org/officeDocument/2006/relationships/hyperlink" Target="http://rotochamp.com/Baseball/TeamPage.aspx?Team=FA" TargetMode="External"/><Relationship Id="rId788" Type="http://schemas.openxmlformats.org/officeDocument/2006/relationships/hyperlink" Target="http://rotochamp.com/Baseball/TeamPage.aspx?Team=SD" TargetMode="External"/><Relationship Id="rId995" Type="http://schemas.openxmlformats.org/officeDocument/2006/relationships/hyperlink" Target="http://rotochamp.com/Baseball/Player.aspx?MLBAMID=429711&amp;PlayerType=Hitter" TargetMode="External"/><Relationship Id="rId1180" Type="http://schemas.openxmlformats.org/officeDocument/2006/relationships/hyperlink" Target="http://rotochamp.com/Baseball/TeamPage.aspx?Team=ATL" TargetMode="External"/><Relationship Id="rId2024" Type="http://schemas.openxmlformats.org/officeDocument/2006/relationships/hyperlink" Target="http://rotochamp.com/Baseball/TeamPage.aspx?Team=NYM" TargetMode="External"/><Relationship Id="rId203" Type="http://schemas.openxmlformats.org/officeDocument/2006/relationships/hyperlink" Target="http://rotochamp.com/Baseball/Player.aspx?MLBAMID=461235&amp;PlayerType=Hitter" TargetMode="External"/><Relationship Id="rId648" Type="http://schemas.openxmlformats.org/officeDocument/2006/relationships/hyperlink" Target="http://rotochamp.com/Baseball/TeamPage.aspx?Team=LAD" TargetMode="External"/><Relationship Id="rId855" Type="http://schemas.openxmlformats.org/officeDocument/2006/relationships/hyperlink" Target="http://rotochamp.com/Baseball/Player.aspx?MLBAMID=457775&amp;PlayerType=Hitter" TargetMode="External"/><Relationship Id="rId1040" Type="http://schemas.openxmlformats.org/officeDocument/2006/relationships/hyperlink" Target="http://rotochamp.com/Baseball/TeamPage.aspx?Team=NYM" TargetMode="External"/><Relationship Id="rId1278" Type="http://schemas.openxmlformats.org/officeDocument/2006/relationships/hyperlink" Target="http://rotochamp.com/Baseball/TeamPage.aspx?Team=ARI" TargetMode="External"/><Relationship Id="rId1485" Type="http://schemas.openxmlformats.org/officeDocument/2006/relationships/hyperlink" Target="http://rotochamp.com/Baseball/Player.aspx?MLBAMID=434538&amp;PlayerType=Pitcher" TargetMode="External"/><Relationship Id="rId1692" Type="http://schemas.openxmlformats.org/officeDocument/2006/relationships/hyperlink" Target="http://rotochamp.com/Baseball/TeamPage.aspx?Team=MIA" TargetMode="External"/><Relationship Id="rId410" Type="http://schemas.openxmlformats.org/officeDocument/2006/relationships/hyperlink" Target="http://rotochamp.com/Baseball/TeamPage.aspx?Team=BAL" TargetMode="External"/><Relationship Id="rId508" Type="http://schemas.openxmlformats.org/officeDocument/2006/relationships/hyperlink" Target="http://rotochamp.com/Baseball/TeamPage.aspx?Team=FA" TargetMode="External"/><Relationship Id="rId715" Type="http://schemas.openxmlformats.org/officeDocument/2006/relationships/hyperlink" Target="http://rotochamp.com/Baseball/Player.aspx?MLBAMID=518614&amp;PlayerType=Hitter" TargetMode="External"/><Relationship Id="rId922" Type="http://schemas.openxmlformats.org/officeDocument/2006/relationships/hyperlink" Target="http://rotochamp.com/Baseball/TeamPage.aspx?Team=FA" TargetMode="External"/><Relationship Id="rId1138" Type="http://schemas.openxmlformats.org/officeDocument/2006/relationships/hyperlink" Target="http://rotochamp.com/Baseball/TeamPage.aspx?Team=CIN" TargetMode="External"/><Relationship Id="rId1345" Type="http://schemas.openxmlformats.org/officeDocument/2006/relationships/hyperlink" Target="http://rotochamp.com/Baseball/Player.aspx?MLBAMID=429719&amp;PlayerType=Pitcher" TargetMode="External"/><Relationship Id="rId1552" Type="http://schemas.openxmlformats.org/officeDocument/2006/relationships/hyperlink" Target="http://rotochamp.com/Baseball/TeamPage.aspx?Team=SEA" TargetMode="External"/><Relationship Id="rId1997" Type="http://schemas.openxmlformats.org/officeDocument/2006/relationships/hyperlink" Target="http://rotochamp.com/Baseball/Player.aspx?MLBAMID=460701&amp;PlayerType=Pitcher" TargetMode="External"/><Relationship Id="rId1205" Type="http://schemas.openxmlformats.org/officeDocument/2006/relationships/hyperlink" Target="http://rotochamp.com/Baseball/Player.aspx?MLBAMID=430912&amp;PlayerType=Pitcher" TargetMode="External"/><Relationship Id="rId1857" Type="http://schemas.openxmlformats.org/officeDocument/2006/relationships/hyperlink" Target="http://rotochamp.com/Baseball/Player.aspx?MLBAMID=425492&amp;PlayerType=Pitcher" TargetMode="External"/><Relationship Id="rId51" Type="http://schemas.openxmlformats.org/officeDocument/2006/relationships/hyperlink" Target="http://rotochamp.com/Baseball/Player.aspx?MLBAMID=488771&amp;PlayerType=Hitter" TargetMode="External"/><Relationship Id="rId1412" Type="http://schemas.openxmlformats.org/officeDocument/2006/relationships/hyperlink" Target="http://rotochamp.com/Baseball/TeamPage.aspx?Team=SD" TargetMode="External"/><Relationship Id="rId1717" Type="http://schemas.openxmlformats.org/officeDocument/2006/relationships/hyperlink" Target="http://rotochamp.com/Baseball/Player.aspx?MLBAMID=547749&amp;PlayerType=Pitcher" TargetMode="External"/><Relationship Id="rId1924" Type="http://schemas.openxmlformats.org/officeDocument/2006/relationships/hyperlink" Target="http://rotochamp.com/Baseball/TeamPage.aspx?Team=CWS" TargetMode="External"/><Relationship Id="rId298" Type="http://schemas.openxmlformats.org/officeDocument/2006/relationships/hyperlink" Target="http://rotochamp.com/Baseball/TeamPage.aspx?Team=TEX" TargetMode="External"/><Relationship Id="rId158" Type="http://schemas.openxmlformats.org/officeDocument/2006/relationships/hyperlink" Target="http://rotochamp.com/Baseball/TeamPage.aspx?Team=LAD" TargetMode="External"/><Relationship Id="rId365" Type="http://schemas.openxmlformats.org/officeDocument/2006/relationships/hyperlink" Target="http://rotochamp.com/Baseball/Player.aspx?MLBAMID=460051&amp;PlayerType=Hitter" TargetMode="External"/><Relationship Id="rId572" Type="http://schemas.openxmlformats.org/officeDocument/2006/relationships/hyperlink" Target="http://rotochamp.com/Baseball/TeamPage.aspx?Team=MIA" TargetMode="External"/><Relationship Id="rId2046" Type="http://schemas.openxmlformats.org/officeDocument/2006/relationships/hyperlink" Target="http://rotochamp.com/Baseball/TeamPage.aspx?Team=CIN" TargetMode="External"/><Relationship Id="rId225" Type="http://schemas.openxmlformats.org/officeDocument/2006/relationships/hyperlink" Target="http://rotochamp.com/Baseball/Player.aspx?MLBAMID=452252&amp;PlayerType=Hitter" TargetMode="External"/><Relationship Id="rId432" Type="http://schemas.openxmlformats.org/officeDocument/2006/relationships/hyperlink" Target="http://rotochamp.com/Baseball/TeamPage.aspx?Team=BAL" TargetMode="External"/><Relationship Id="rId877" Type="http://schemas.openxmlformats.org/officeDocument/2006/relationships/hyperlink" Target="http://rotochamp.com/Baseball/Player.aspx?MLBAMID=443558&amp;PlayerType=Hitter" TargetMode="External"/><Relationship Id="rId1062" Type="http://schemas.openxmlformats.org/officeDocument/2006/relationships/hyperlink" Target="http://rotochamp.com/Baseball/TeamPage.aspx?Team=MIN" TargetMode="External"/><Relationship Id="rId2113" Type="http://schemas.openxmlformats.org/officeDocument/2006/relationships/hyperlink" Target="http://rotochamp.com/Baseball/Player.aspx?MLBAMID=518526&amp;PlayerType=Pitcher" TargetMode="External"/><Relationship Id="rId737" Type="http://schemas.openxmlformats.org/officeDocument/2006/relationships/hyperlink" Target="http://rotochamp.com/Baseball/Player.aspx?MLBAMID=588751&amp;PlayerType=Hitter" TargetMode="External"/><Relationship Id="rId944" Type="http://schemas.openxmlformats.org/officeDocument/2006/relationships/hyperlink" Target="http://rotochamp.com/Baseball/TeamPage.aspx?Team=KAN" TargetMode="External"/><Relationship Id="rId1367" Type="http://schemas.openxmlformats.org/officeDocument/2006/relationships/hyperlink" Target="http://rotochamp.com/Baseball/Player.aspx?MLBAMID=430599&amp;PlayerType=Pitcher" TargetMode="External"/><Relationship Id="rId1574" Type="http://schemas.openxmlformats.org/officeDocument/2006/relationships/hyperlink" Target="http://rotochamp.com/Baseball/TeamPage.aspx?Team=KAN" TargetMode="External"/><Relationship Id="rId1781" Type="http://schemas.openxmlformats.org/officeDocument/2006/relationships/hyperlink" Target="http://rotochamp.com/Baseball/Player.aspx?MLBAMID=543070&amp;PlayerType=Pitcher" TargetMode="External"/><Relationship Id="rId73" Type="http://schemas.openxmlformats.org/officeDocument/2006/relationships/hyperlink" Target="http://rotochamp.com/Baseball/Player.aspx?MLBAMID=150040&amp;PlayerType=Hitter" TargetMode="External"/><Relationship Id="rId804" Type="http://schemas.openxmlformats.org/officeDocument/2006/relationships/hyperlink" Target="http://rotochamp.com/Baseball/TeamPage.aspx?Team=BAL" TargetMode="External"/><Relationship Id="rId1227" Type="http://schemas.openxmlformats.org/officeDocument/2006/relationships/hyperlink" Target="http://rotochamp.com/Baseball/Player.aspx?MLBAMID=456501&amp;PlayerType=Pitcher" TargetMode="External"/><Relationship Id="rId1434" Type="http://schemas.openxmlformats.org/officeDocument/2006/relationships/hyperlink" Target="http://rotochamp.com/Baseball/TeamPage.aspx?Team=SD" TargetMode="External"/><Relationship Id="rId1641" Type="http://schemas.openxmlformats.org/officeDocument/2006/relationships/hyperlink" Target="http://rotochamp.com/Baseball/Player.aspx?MLBAMID=435400&amp;PlayerType=Pitcher" TargetMode="External"/><Relationship Id="rId1879" Type="http://schemas.openxmlformats.org/officeDocument/2006/relationships/hyperlink" Target="http://rotochamp.com/Baseball/Player.aspx?MLBAMID=434665&amp;PlayerType=Pitcher" TargetMode="External"/><Relationship Id="rId1501" Type="http://schemas.openxmlformats.org/officeDocument/2006/relationships/hyperlink" Target="http://rotochamp.com/Baseball/Player.aspx?MLBAMID=527054&amp;PlayerType=Pitcher" TargetMode="External"/><Relationship Id="rId1739" Type="http://schemas.openxmlformats.org/officeDocument/2006/relationships/hyperlink" Target="http://rotochamp.com/Baseball/Player.aspx?MLBAMID=430613&amp;PlayerType=Pitcher" TargetMode="External"/><Relationship Id="rId1946" Type="http://schemas.openxmlformats.org/officeDocument/2006/relationships/hyperlink" Target="http://rotochamp.com/Baseball/TeamPage.aspx?Team=LAD" TargetMode="External"/><Relationship Id="rId1806" Type="http://schemas.openxmlformats.org/officeDocument/2006/relationships/hyperlink" Target="http://rotochamp.com/Baseball/TeamPage.aspx?Team=NYM" TargetMode="External"/><Relationship Id="rId387" Type="http://schemas.openxmlformats.org/officeDocument/2006/relationships/hyperlink" Target="http://rotochamp.com/Baseball/Player.aspx?MLBAMID=465674&amp;PlayerType=Hitter" TargetMode="External"/><Relationship Id="rId594" Type="http://schemas.openxmlformats.org/officeDocument/2006/relationships/hyperlink" Target="http://rotochamp.com/Baseball/TeamPage.aspx?Team=ARI" TargetMode="External"/><Relationship Id="rId2068" Type="http://schemas.openxmlformats.org/officeDocument/2006/relationships/hyperlink" Target="http://rotochamp.com/Baseball/TeamPage.aspx?Team=CLE" TargetMode="External"/><Relationship Id="rId247" Type="http://schemas.openxmlformats.org/officeDocument/2006/relationships/hyperlink" Target="http://rotochamp.com/Baseball/Player.aspx?MLBAMID=489209&amp;PlayerType=Hitter" TargetMode="External"/><Relationship Id="rId899" Type="http://schemas.openxmlformats.org/officeDocument/2006/relationships/hyperlink" Target="http://rotochamp.com/Baseball/Player.aspx?MLBAMID=461815&amp;PlayerType=Hitter" TargetMode="External"/><Relationship Id="rId1084" Type="http://schemas.openxmlformats.org/officeDocument/2006/relationships/hyperlink" Target="http://rotochamp.com/Baseball/TeamPage.aspx?Team=STL" TargetMode="External"/><Relationship Id="rId107" Type="http://schemas.openxmlformats.org/officeDocument/2006/relationships/hyperlink" Target="http://rotochamp.com/Baseball/Player.aspx?MLBAMID=455755&amp;PlayerType=Hitter" TargetMode="External"/><Relationship Id="rId454" Type="http://schemas.openxmlformats.org/officeDocument/2006/relationships/hyperlink" Target="http://rotochamp.com/Baseball/TeamPage.aspx?Team=FA" TargetMode="External"/><Relationship Id="rId661" Type="http://schemas.openxmlformats.org/officeDocument/2006/relationships/hyperlink" Target="http://rotochamp.com/Baseball/Player.aspx?MLBAMID=445988&amp;PlayerType=Hitter" TargetMode="External"/><Relationship Id="rId759" Type="http://schemas.openxmlformats.org/officeDocument/2006/relationships/hyperlink" Target="http://rotochamp.com/Baseball/Player.aspx?MLBAMID=150348&amp;PlayerType=Hitter" TargetMode="External"/><Relationship Id="rId966" Type="http://schemas.openxmlformats.org/officeDocument/2006/relationships/hyperlink" Target="http://rotochamp.com/Baseball/TeamPage.aspx?Team=HOU" TargetMode="External"/><Relationship Id="rId1291" Type="http://schemas.openxmlformats.org/officeDocument/2006/relationships/hyperlink" Target="http://rotochamp.com/Baseball/Player.aspx?MLBAMID=133225&amp;PlayerType=Pitcher" TargetMode="External"/><Relationship Id="rId1389" Type="http://schemas.openxmlformats.org/officeDocument/2006/relationships/hyperlink" Target="http://rotochamp.com/Baseball/Player.aspx?MLBAMID=467100&amp;PlayerType=Pitcher" TargetMode="External"/><Relationship Id="rId1596" Type="http://schemas.openxmlformats.org/officeDocument/2006/relationships/hyperlink" Target="http://rotochamp.com/Baseball/TeamPage.aspx?Team=CLE" TargetMode="External"/><Relationship Id="rId2135" Type="http://schemas.openxmlformats.org/officeDocument/2006/relationships/hyperlink" Target="http://rotochamp.com/Baseball/Player.aspx?MLBAMID=543359&amp;PlayerType=Pitcher" TargetMode="External"/><Relationship Id="rId314" Type="http://schemas.openxmlformats.org/officeDocument/2006/relationships/hyperlink" Target="http://rotochamp.com/Baseball/TeamPage.aspx?Team=TEX" TargetMode="External"/><Relationship Id="rId521" Type="http://schemas.openxmlformats.org/officeDocument/2006/relationships/hyperlink" Target="http://rotochamp.com/Baseball/Player.aspx?MLBAMID=457574&amp;PlayerType=Hitter" TargetMode="External"/><Relationship Id="rId619" Type="http://schemas.openxmlformats.org/officeDocument/2006/relationships/hyperlink" Target="http://rotochamp.com/Baseball/Player.aspx?MLBAMID=489242&amp;PlayerType=Hitter" TargetMode="External"/><Relationship Id="rId1151" Type="http://schemas.openxmlformats.org/officeDocument/2006/relationships/hyperlink" Target="http://rotochamp.com/Baseball/Player.aspx?MLBAMID=474319&amp;PlayerType=Hitter" TargetMode="External"/><Relationship Id="rId1249" Type="http://schemas.openxmlformats.org/officeDocument/2006/relationships/hyperlink" Target="http://rotochamp.com/Baseball/Player.aspx?MLBAMID=462136&amp;PlayerType=Pitcher" TargetMode="External"/><Relationship Id="rId95" Type="http://schemas.openxmlformats.org/officeDocument/2006/relationships/hyperlink" Target="http://rotochamp.com/Baseball/Player.aspx?MLBAMID=446653&amp;PlayerType=Hitter" TargetMode="External"/><Relationship Id="rId826" Type="http://schemas.openxmlformats.org/officeDocument/2006/relationships/hyperlink" Target="http://rotochamp.com/Baseball/TeamPage.aspx?Team=STL" TargetMode="External"/><Relationship Id="rId1011" Type="http://schemas.openxmlformats.org/officeDocument/2006/relationships/hyperlink" Target="http://rotochamp.com/Baseball/Player.aspx?MLBAMID=434658&amp;PlayerType=Hitter" TargetMode="External"/><Relationship Id="rId1109" Type="http://schemas.openxmlformats.org/officeDocument/2006/relationships/hyperlink" Target="http://rotochamp.com/Baseball/Player.aspx?MLBAMID=506560&amp;PlayerType=Hitter" TargetMode="External"/><Relationship Id="rId1456" Type="http://schemas.openxmlformats.org/officeDocument/2006/relationships/hyperlink" Target="http://rotochamp.com/Baseball/TeamPage.aspx?Team=FA" TargetMode="External"/><Relationship Id="rId1663" Type="http://schemas.openxmlformats.org/officeDocument/2006/relationships/hyperlink" Target="http://rotochamp.com/Baseball/Player.aspx?MLBAMID=518813&amp;PlayerType=Pitcher" TargetMode="External"/><Relationship Id="rId1870" Type="http://schemas.openxmlformats.org/officeDocument/2006/relationships/hyperlink" Target="http://rotochamp.com/Baseball/TeamPage.aspx?Team=FA" TargetMode="External"/><Relationship Id="rId1968" Type="http://schemas.openxmlformats.org/officeDocument/2006/relationships/hyperlink" Target="http://rotochamp.com/Baseball/TeamPage.aspx?Team=LAD" TargetMode="External"/><Relationship Id="rId1316" Type="http://schemas.openxmlformats.org/officeDocument/2006/relationships/hyperlink" Target="http://rotochamp.com/Baseball/TeamPage.aspx?Team=BOS" TargetMode="External"/><Relationship Id="rId1523" Type="http://schemas.openxmlformats.org/officeDocument/2006/relationships/hyperlink" Target="http://rotochamp.com/Baseball/Player.aspx?MLBAMID=119154&amp;PlayerType=Pitcher" TargetMode="External"/><Relationship Id="rId1730" Type="http://schemas.openxmlformats.org/officeDocument/2006/relationships/hyperlink" Target="http://rotochamp.com/Baseball/TeamPage.aspx?Team=ARI" TargetMode="External"/><Relationship Id="rId22" Type="http://schemas.openxmlformats.org/officeDocument/2006/relationships/hyperlink" Target="http://rotochamp.com/Baseball/TeamPage.aspx?Team=ARI" TargetMode="External"/><Relationship Id="rId1828" Type="http://schemas.openxmlformats.org/officeDocument/2006/relationships/hyperlink" Target="http://rotochamp.com/Baseball/TeamPage.aspx?Team=TB" TargetMode="External"/><Relationship Id="rId171" Type="http://schemas.openxmlformats.org/officeDocument/2006/relationships/hyperlink" Target="http://rotochamp.com/Baseball/Player.aspx?MLBAMID=434778&amp;PlayerType=Hitter" TargetMode="External"/><Relationship Id="rId269" Type="http://schemas.openxmlformats.org/officeDocument/2006/relationships/hyperlink" Target="http://rotochamp.com/Baseball/Player.aspx?MLBAMID=451143&amp;PlayerType=Hitter" TargetMode="External"/><Relationship Id="rId476" Type="http://schemas.openxmlformats.org/officeDocument/2006/relationships/hyperlink" Target="http://rotochamp.com/Baseball/TeamPage.aspx?Team=NYM" TargetMode="External"/><Relationship Id="rId683" Type="http://schemas.openxmlformats.org/officeDocument/2006/relationships/hyperlink" Target="http://rotochamp.com/Baseball/Player.aspx?MLBAMID=488862&amp;PlayerType=Hitter" TargetMode="External"/><Relationship Id="rId890" Type="http://schemas.openxmlformats.org/officeDocument/2006/relationships/hyperlink" Target="http://rotochamp.com/Baseball/TeamPage.aspx?Team=WAS" TargetMode="External"/><Relationship Id="rId129" Type="http://schemas.openxmlformats.org/officeDocument/2006/relationships/hyperlink" Target="http://rotochamp.com/Baseball/Player.aspx?MLBAMID=408042&amp;PlayerType=Hitter" TargetMode="External"/><Relationship Id="rId336" Type="http://schemas.openxmlformats.org/officeDocument/2006/relationships/hyperlink" Target="http://rotochamp.com/Baseball/TeamPage.aspx?Team=PIT" TargetMode="External"/><Relationship Id="rId543" Type="http://schemas.openxmlformats.org/officeDocument/2006/relationships/hyperlink" Target="http://rotochamp.com/Baseball/Player.aspx?MLBAMID=421064&amp;PlayerType=Hitter" TargetMode="External"/><Relationship Id="rId988" Type="http://schemas.openxmlformats.org/officeDocument/2006/relationships/hyperlink" Target="http://rotochamp.com/Baseball/TeamPage.aspx?Team=HOU" TargetMode="External"/><Relationship Id="rId1173" Type="http://schemas.openxmlformats.org/officeDocument/2006/relationships/hyperlink" Target="http://rotochamp.com/Baseball/Player.aspx?MLBAMID=429841&amp;PlayerType=Hitter" TargetMode="External"/><Relationship Id="rId1380" Type="http://schemas.openxmlformats.org/officeDocument/2006/relationships/hyperlink" Target="http://rotochamp.com/Baseball/TeamPage.aspx?Team=CHC" TargetMode="External"/><Relationship Id="rId2017" Type="http://schemas.openxmlformats.org/officeDocument/2006/relationships/hyperlink" Target="http://rotochamp.com/Baseball/Player.aspx?MLBAMID=115629&amp;PlayerType=Pitcher" TargetMode="External"/><Relationship Id="rId403" Type="http://schemas.openxmlformats.org/officeDocument/2006/relationships/hyperlink" Target="http://rotochamp.com/Baseball/Player.aspx?MLBAMID=435401&amp;PlayerType=Hitter" TargetMode="External"/><Relationship Id="rId750" Type="http://schemas.openxmlformats.org/officeDocument/2006/relationships/hyperlink" Target="http://rotochamp.com/Baseball/TeamPage.aspx?Team=DET" TargetMode="External"/><Relationship Id="rId848" Type="http://schemas.openxmlformats.org/officeDocument/2006/relationships/hyperlink" Target="http://rotochamp.com/Baseball/TeamPage.aspx?Team=LAA" TargetMode="External"/><Relationship Id="rId1033" Type="http://schemas.openxmlformats.org/officeDocument/2006/relationships/hyperlink" Target="http://rotochamp.com/Baseball/Player.aspx?MLBAMID=502125&amp;PlayerType=Hitter" TargetMode="External"/><Relationship Id="rId1478" Type="http://schemas.openxmlformats.org/officeDocument/2006/relationships/hyperlink" Target="http://rotochamp.com/Baseball/TeamPage.aspx?Team=KAN" TargetMode="External"/><Relationship Id="rId1685" Type="http://schemas.openxmlformats.org/officeDocument/2006/relationships/hyperlink" Target="http://rotochamp.com/Baseball/Player.aspx?MLBAMID=502085&amp;PlayerType=Pitcher" TargetMode="External"/><Relationship Id="rId1892" Type="http://schemas.openxmlformats.org/officeDocument/2006/relationships/hyperlink" Target="http://rotochamp.com/Baseball/TeamPage.aspx?Team=SF" TargetMode="External"/><Relationship Id="rId610" Type="http://schemas.openxmlformats.org/officeDocument/2006/relationships/hyperlink" Target="http://rotochamp.com/Baseball/TeamPage.aspx?Team=WAS" TargetMode="External"/><Relationship Id="rId708" Type="http://schemas.openxmlformats.org/officeDocument/2006/relationships/hyperlink" Target="http://rotochamp.com/Baseball/TeamPage.aspx?Team=LAD" TargetMode="External"/><Relationship Id="rId915" Type="http://schemas.openxmlformats.org/officeDocument/2006/relationships/hyperlink" Target="http://rotochamp.com/Baseball/Player.aspx?MLBAMID=460055&amp;PlayerType=Hitter" TargetMode="External"/><Relationship Id="rId1240" Type="http://schemas.openxmlformats.org/officeDocument/2006/relationships/hyperlink" Target="http://rotochamp.com/Baseball/TeamPage.aspx?Team=NYM" TargetMode="External"/><Relationship Id="rId1338" Type="http://schemas.openxmlformats.org/officeDocument/2006/relationships/hyperlink" Target="http://rotochamp.com/Baseball/TeamPage.aspx?Team=LAD" TargetMode="External"/><Relationship Id="rId1545" Type="http://schemas.openxmlformats.org/officeDocument/2006/relationships/hyperlink" Target="http://rotochamp.com/Baseball/Player.aspx?MLBAMID=134321&amp;PlayerType=Pitcher" TargetMode="External"/><Relationship Id="rId1100" Type="http://schemas.openxmlformats.org/officeDocument/2006/relationships/hyperlink" Target="http://rotochamp.com/Baseball/TeamPage.aspx?Team=MIA" TargetMode="External"/><Relationship Id="rId1405" Type="http://schemas.openxmlformats.org/officeDocument/2006/relationships/hyperlink" Target="http://rotochamp.com/Baseball/Player.aspx?MLBAMID=453385&amp;PlayerType=Pitcher" TargetMode="External"/><Relationship Id="rId1752" Type="http://schemas.openxmlformats.org/officeDocument/2006/relationships/hyperlink" Target="http://rotochamp.com/Baseball/TeamPage.aspx?Team=CWS" TargetMode="External"/><Relationship Id="rId44" Type="http://schemas.openxmlformats.org/officeDocument/2006/relationships/hyperlink" Target="http://rotochamp.com/Baseball/TeamPage.aspx?Team=TEX" TargetMode="External"/><Relationship Id="rId1612" Type="http://schemas.openxmlformats.org/officeDocument/2006/relationships/hyperlink" Target="http://rotochamp.com/Baseball/TeamPage.aspx?Team=BOS" TargetMode="External"/><Relationship Id="rId1917" Type="http://schemas.openxmlformats.org/officeDocument/2006/relationships/hyperlink" Target="http://rotochamp.com/Baseball/Player.aspx?MLBAMID=502327&amp;PlayerType=Pitcher" TargetMode="External"/><Relationship Id="rId193" Type="http://schemas.openxmlformats.org/officeDocument/2006/relationships/hyperlink" Target="http://rotochamp.com/Baseball/Player.aspx?MLBAMID=434540&amp;PlayerType=Hitter" TargetMode="External"/><Relationship Id="rId498" Type="http://schemas.openxmlformats.org/officeDocument/2006/relationships/hyperlink" Target="http://rotochamp.com/Baseball/TeamPage.aspx?Team=STL" TargetMode="External"/><Relationship Id="rId2081" Type="http://schemas.openxmlformats.org/officeDocument/2006/relationships/hyperlink" Target="http://rotochamp.com/Baseball/Player.aspx?MLBAMID=489150&amp;PlayerType=Pitcher" TargetMode="External"/><Relationship Id="rId260" Type="http://schemas.openxmlformats.org/officeDocument/2006/relationships/hyperlink" Target="http://rotochamp.com/Baseball/TeamPage.aspx?Team=FA" TargetMode="External"/><Relationship Id="rId120" Type="http://schemas.openxmlformats.org/officeDocument/2006/relationships/hyperlink" Target="http://rotochamp.com/Baseball/TeamPage.aspx?Team=FA" TargetMode="External"/><Relationship Id="rId358" Type="http://schemas.openxmlformats.org/officeDocument/2006/relationships/hyperlink" Target="http://rotochamp.com/Baseball/TeamPage.aspx?Team=WAS" TargetMode="External"/><Relationship Id="rId565" Type="http://schemas.openxmlformats.org/officeDocument/2006/relationships/hyperlink" Target="http://rotochamp.com/Baseball/Player.aspx?MLBAMID=543569&amp;PlayerType=Hitter" TargetMode="External"/><Relationship Id="rId772" Type="http://schemas.openxmlformats.org/officeDocument/2006/relationships/hyperlink" Target="http://rotochamp.com/Baseball/TeamPage.aspx?Team=ATL" TargetMode="External"/><Relationship Id="rId1195" Type="http://schemas.openxmlformats.org/officeDocument/2006/relationships/hyperlink" Target="http://rotochamp.com/Baseball/Player.aspx?MLBAMID=434378&amp;PlayerType=Pitcher" TargetMode="External"/><Relationship Id="rId2039" Type="http://schemas.openxmlformats.org/officeDocument/2006/relationships/hyperlink" Target="http://rotochamp.com/Baseball/Player.aspx?MLBAMID=501745&amp;PlayerType=Pitcher" TargetMode="External"/><Relationship Id="rId218" Type="http://schemas.openxmlformats.org/officeDocument/2006/relationships/hyperlink" Target="http://rotochamp.com/Baseball/TeamPage.aspx?Team=FA" TargetMode="External"/><Relationship Id="rId425" Type="http://schemas.openxmlformats.org/officeDocument/2006/relationships/hyperlink" Target="http://rotochamp.com/Baseball/Player.aspx?MLBAMID=506560&amp;PlayerType=Hitter" TargetMode="External"/><Relationship Id="rId632" Type="http://schemas.openxmlformats.org/officeDocument/2006/relationships/hyperlink" Target="http://rotochamp.com/Baseball/TeamPage.aspx?Team=FA" TargetMode="External"/><Relationship Id="rId1055" Type="http://schemas.openxmlformats.org/officeDocument/2006/relationships/hyperlink" Target="http://rotochamp.com/Baseball/Player.aspx?MLBAMID=458085&amp;PlayerType=Hitter" TargetMode="External"/><Relationship Id="rId1262" Type="http://schemas.openxmlformats.org/officeDocument/2006/relationships/hyperlink" Target="http://rotochamp.com/Baseball/TeamPage.aspx?Team=OAK" TargetMode="External"/><Relationship Id="rId2106" Type="http://schemas.openxmlformats.org/officeDocument/2006/relationships/hyperlink" Target="http://rotochamp.com/Baseball/TeamPage.aspx?Team=BOS" TargetMode="External"/><Relationship Id="rId937" Type="http://schemas.openxmlformats.org/officeDocument/2006/relationships/hyperlink" Target="http://rotochamp.com/Baseball/Player.aspx?MLBAMID=435625&amp;PlayerType=Hitter" TargetMode="External"/><Relationship Id="rId1122" Type="http://schemas.openxmlformats.org/officeDocument/2006/relationships/hyperlink" Target="http://rotochamp.com/Baseball/TeamPage.aspx?Team=MIA" TargetMode="External"/><Relationship Id="rId1567" Type="http://schemas.openxmlformats.org/officeDocument/2006/relationships/hyperlink" Target="http://rotochamp.com/Baseball/Player.aspx?MLBAMID=446399&amp;PlayerType=Pitcher" TargetMode="External"/><Relationship Id="rId1774" Type="http://schemas.openxmlformats.org/officeDocument/2006/relationships/hyperlink" Target="http://rotochamp.com/Baseball/TeamPage.aspx?Team=PHI" TargetMode="External"/><Relationship Id="rId1981" Type="http://schemas.openxmlformats.org/officeDocument/2006/relationships/hyperlink" Target="http://rotochamp.com/Baseball/Player.aspx?MLBAMID=474039&amp;PlayerType=Pitcher" TargetMode="External"/><Relationship Id="rId66" Type="http://schemas.openxmlformats.org/officeDocument/2006/relationships/hyperlink" Target="http://rotochamp.com/Baseball/TeamPage.aspx?Team=CHC" TargetMode="External"/><Relationship Id="rId1427" Type="http://schemas.openxmlformats.org/officeDocument/2006/relationships/hyperlink" Target="http://rotochamp.com/Baseball/Player.aspx?MLBAMID=571946&amp;PlayerType=Pitcher" TargetMode="External"/><Relationship Id="rId1634" Type="http://schemas.openxmlformats.org/officeDocument/2006/relationships/hyperlink" Target="http://rotochamp.com/Baseball/TeamPage.aspx?Team=MIN" TargetMode="External"/><Relationship Id="rId1841" Type="http://schemas.openxmlformats.org/officeDocument/2006/relationships/hyperlink" Target="http://rotochamp.com/Baseball/Player.aspx?MLBAMID=488674&amp;PlayerType=Pitcher" TargetMode="External"/><Relationship Id="rId1939" Type="http://schemas.openxmlformats.org/officeDocument/2006/relationships/hyperlink" Target="http://rotochamp.com/Baseball/Player.aspx?MLBAMID=519267&amp;PlayerType=Pitcher" TargetMode="External"/><Relationship Id="rId1701" Type="http://schemas.openxmlformats.org/officeDocument/2006/relationships/hyperlink" Target="http://rotochamp.com/Baseball/Player.aspx?MLBAMID=458924&amp;PlayerType=Pitcher" TargetMode="External"/><Relationship Id="rId282" Type="http://schemas.openxmlformats.org/officeDocument/2006/relationships/hyperlink" Target="http://rotochamp.com/Baseball/TeamPage.aspx?Team=TOR" TargetMode="External"/><Relationship Id="rId587" Type="http://schemas.openxmlformats.org/officeDocument/2006/relationships/hyperlink" Target="http://rotochamp.com/Baseball/Player.aspx?MLBAMID=452121&amp;PlayerType=Hitter" TargetMode="External"/><Relationship Id="rId8" Type="http://schemas.openxmlformats.org/officeDocument/2006/relationships/hyperlink" Target="http://rotochamp.com/Baseball/TeamPage.aspx?Team=MIN" TargetMode="External"/><Relationship Id="rId142" Type="http://schemas.openxmlformats.org/officeDocument/2006/relationships/hyperlink" Target="http://rotochamp.com/Baseball/TeamPage.aspx?Team=TOR" TargetMode="External"/><Relationship Id="rId447" Type="http://schemas.openxmlformats.org/officeDocument/2006/relationships/hyperlink" Target="http://rotochamp.com/Baseball/Player.aspx?MLBAMID=435358&amp;PlayerType=Hitter" TargetMode="External"/><Relationship Id="rId794" Type="http://schemas.openxmlformats.org/officeDocument/2006/relationships/hyperlink" Target="http://rotochamp.com/Baseball/TeamPage.aspx?Team=LAD" TargetMode="External"/><Relationship Id="rId1077" Type="http://schemas.openxmlformats.org/officeDocument/2006/relationships/hyperlink" Target="http://rotochamp.com/Baseball/Player.aspx?MLBAMID=435401&amp;PlayerType=Hitter" TargetMode="External"/><Relationship Id="rId2030" Type="http://schemas.openxmlformats.org/officeDocument/2006/relationships/hyperlink" Target="http://rotochamp.com/Baseball/TeamPage.aspx?Team=FA" TargetMode="External"/><Relationship Id="rId2128" Type="http://schemas.openxmlformats.org/officeDocument/2006/relationships/hyperlink" Target="http://rotochamp.com/Baseball/TeamPage.aspx?Team=LAD" TargetMode="External"/><Relationship Id="rId654" Type="http://schemas.openxmlformats.org/officeDocument/2006/relationships/hyperlink" Target="http://rotochamp.com/Baseball/TeamPage.aspx?Team=PHI" TargetMode="External"/><Relationship Id="rId861" Type="http://schemas.openxmlformats.org/officeDocument/2006/relationships/hyperlink" Target="http://rotochamp.com/Baseball/Player.aspx?MLBAMID=445988&amp;PlayerType=Hitter" TargetMode="External"/><Relationship Id="rId959" Type="http://schemas.openxmlformats.org/officeDocument/2006/relationships/hyperlink" Target="http://rotochamp.com/Baseball/Player.aspx?MLBAMID=408307&amp;PlayerType=Hitter" TargetMode="External"/><Relationship Id="rId1284" Type="http://schemas.openxmlformats.org/officeDocument/2006/relationships/hyperlink" Target="http://rotochamp.com/Baseball/TeamPage.aspx?Team=FA" TargetMode="External"/><Relationship Id="rId1491" Type="http://schemas.openxmlformats.org/officeDocument/2006/relationships/hyperlink" Target="http://rotochamp.com/Baseball/Player.aspx?MLBAMID=502102&amp;PlayerType=Pitcher" TargetMode="External"/><Relationship Id="rId1589" Type="http://schemas.openxmlformats.org/officeDocument/2006/relationships/hyperlink" Target="http://rotochamp.com/Baseball/Player.aspx?MLBAMID=450203&amp;PlayerType=Pitcher" TargetMode="External"/><Relationship Id="rId307" Type="http://schemas.openxmlformats.org/officeDocument/2006/relationships/hyperlink" Target="http://rotochamp.com/Baseball/Player.aspx?MLBAMID=400134&amp;PlayerType=Hitter" TargetMode="External"/><Relationship Id="rId514" Type="http://schemas.openxmlformats.org/officeDocument/2006/relationships/hyperlink" Target="http://rotochamp.com/Baseball/TeamPage.aspx?Team=CLE" TargetMode="External"/><Relationship Id="rId721" Type="http://schemas.openxmlformats.org/officeDocument/2006/relationships/hyperlink" Target="http://rotochamp.com/Baseball/Player.aspx?MLBAMID=425549&amp;PlayerType=Hitter" TargetMode="External"/><Relationship Id="rId1144" Type="http://schemas.openxmlformats.org/officeDocument/2006/relationships/hyperlink" Target="http://rotochamp.com/Baseball/TeamPage.aspx?Team=DET" TargetMode="External"/><Relationship Id="rId1351" Type="http://schemas.openxmlformats.org/officeDocument/2006/relationships/hyperlink" Target="http://rotochamp.com/Baseball/Player.aspx?MLBAMID=462985&amp;PlayerType=Pitcher" TargetMode="External"/><Relationship Id="rId1449" Type="http://schemas.openxmlformats.org/officeDocument/2006/relationships/hyperlink" Target="http://rotochamp.com/Baseball/Player.aspx?MLBAMID=543548&amp;PlayerType=Pitcher" TargetMode="External"/><Relationship Id="rId1796" Type="http://schemas.openxmlformats.org/officeDocument/2006/relationships/hyperlink" Target="http://rotochamp.com/Baseball/TeamPage.aspx?Team=ARI" TargetMode="External"/><Relationship Id="rId88" Type="http://schemas.openxmlformats.org/officeDocument/2006/relationships/hyperlink" Target="http://rotochamp.com/Baseball/TeamPage.aspx?Team=FA" TargetMode="External"/><Relationship Id="rId819" Type="http://schemas.openxmlformats.org/officeDocument/2006/relationships/hyperlink" Target="http://rotochamp.com/Baseball/Player.aspx?MLBAMID=136860&amp;PlayerType=Hitter" TargetMode="External"/><Relationship Id="rId1004" Type="http://schemas.openxmlformats.org/officeDocument/2006/relationships/hyperlink" Target="http://rotochamp.com/Baseball/TeamPage.aspx?Team=WAS" TargetMode="External"/><Relationship Id="rId1211" Type="http://schemas.openxmlformats.org/officeDocument/2006/relationships/hyperlink" Target="http://rotochamp.com/Baseball/Player.aspx?MLBAMID=433587&amp;PlayerType=Pitcher" TargetMode="External"/><Relationship Id="rId1656" Type="http://schemas.openxmlformats.org/officeDocument/2006/relationships/hyperlink" Target="http://rotochamp.com/Baseball/TeamPage.aspx?Team=COL" TargetMode="External"/><Relationship Id="rId1863" Type="http://schemas.openxmlformats.org/officeDocument/2006/relationships/hyperlink" Target="http://rotochamp.com/Baseball/Player.aspx?MLBAMID=460092&amp;PlayerType=Pitcher" TargetMode="External"/><Relationship Id="rId1309" Type="http://schemas.openxmlformats.org/officeDocument/2006/relationships/hyperlink" Target="http://rotochamp.com/Baseball/Player.aspx?MLBAMID=408241&amp;PlayerType=Pitcher" TargetMode="External"/><Relationship Id="rId1516" Type="http://schemas.openxmlformats.org/officeDocument/2006/relationships/hyperlink" Target="http://rotochamp.com/Baseball/TeamPage.aspx?Team=FA" TargetMode="External"/><Relationship Id="rId1723" Type="http://schemas.openxmlformats.org/officeDocument/2006/relationships/hyperlink" Target="http://rotochamp.com/Baseball/Player.aspx?MLBAMID=447714&amp;PlayerType=Pitcher" TargetMode="External"/><Relationship Id="rId1930" Type="http://schemas.openxmlformats.org/officeDocument/2006/relationships/hyperlink" Target="http://rotochamp.com/Baseball/TeamPage.aspx?Team=TEX" TargetMode="External"/><Relationship Id="rId15" Type="http://schemas.openxmlformats.org/officeDocument/2006/relationships/hyperlink" Target="http://rotochamp.com/Baseball/Player.aspx?MLBAMID=501647&amp;PlayerType=Hitter" TargetMode="External"/><Relationship Id="rId164" Type="http://schemas.openxmlformats.org/officeDocument/2006/relationships/hyperlink" Target="http://rotochamp.com/Baseball/TeamPage.aspx?Team=COL" TargetMode="External"/><Relationship Id="rId371" Type="http://schemas.openxmlformats.org/officeDocument/2006/relationships/hyperlink" Target="http://rotochamp.com/Baseball/Player.aspx?MLBAMID=518614&amp;PlayerType=Hitter" TargetMode="External"/><Relationship Id="rId2052" Type="http://schemas.openxmlformats.org/officeDocument/2006/relationships/hyperlink" Target="http://rotochamp.com/Baseball/TeamPage.aspx?Team=PHI" TargetMode="External"/><Relationship Id="rId469" Type="http://schemas.openxmlformats.org/officeDocument/2006/relationships/hyperlink" Target="http://rotochamp.com/Baseball/Player.aspx?MLBAMID=133380&amp;PlayerType=Hitter" TargetMode="External"/><Relationship Id="rId676" Type="http://schemas.openxmlformats.org/officeDocument/2006/relationships/hyperlink" Target="http://rotochamp.com/Baseball/TeamPage.aspx?Team=CIN" TargetMode="External"/><Relationship Id="rId883" Type="http://schemas.openxmlformats.org/officeDocument/2006/relationships/hyperlink" Target="http://rotochamp.com/Baseball/Player.aspx?MLBAMID=488726&amp;PlayerType=Hitter" TargetMode="External"/><Relationship Id="rId1099" Type="http://schemas.openxmlformats.org/officeDocument/2006/relationships/hyperlink" Target="http://rotochamp.com/Baseball/Player.aspx?MLBAMID=491676&amp;PlayerType=Hitter" TargetMode="External"/><Relationship Id="rId231" Type="http://schemas.openxmlformats.org/officeDocument/2006/relationships/hyperlink" Target="http://rotochamp.com/Baseball/Player.aspx?MLBAMID=457574&amp;PlayerType=Hitter" TargetMode="External"/><Relationship Id="rId329" Type="http://schemas.openxmlformats.org/officeDocument/2006/relationships/hyperlink" Target="http://rotochamp.com/Baseball/Player.aspx?MLBAMID=430001&amp;PlayerType=Hitter" TargetMode="External"/><Relationship Id="rId536" Type="http://schemas.openxmlformats.org/officeDocument/2006/relationships/hyperlink" Target="http://rotochamp.com/Baseball/TeamPage.aspx?Team=BAL" TargetMode="External"/><Relationship Id="rId1166" Type="http://schemas.openxmlformats.org/officeDocument/2006/relationships/hyperlink" Target="http://rotochamp.com/Baseball/TeamPage.aspx?Team=FA" TargetMode="External"/><Relationship Id="rId1373" Type="http://schemas.openxmlformats.org/officeDocument/2006/relationships/hyperlink" Target="http://rotochamp.com/Baseball/Player.aspx?MLBAMID=474699&amp;PlayerType=Pitcher" TargetMode="External"/><Relationship Id="rId743" Type="http://schemas.openxmlformats.org/officeDocument/2006/relationships/hyperlink" Target="http://rotochamp.com/Baseball/Player.aspx?MLBAMID=457759&amp;PlayerType=Hitter" TargetMode="External"/><Relationship Id="rId950" Type="http://schemas.openxmlformats.org/officeDocument/2006/relationships/hyperlink" Target="http://rotochamp.com/Baseball/TeamPage.aspx?Team=CHC" TargetMode="External"/><Relationship Id="rId1026" Type="http://schemas.openxmlformats.org/officeDocument/2006/relationships/hyperlink" Target="http://rotochamp.com/Baseball/TeamPage.aspx?Team=FA" TargetMode="External"/><Relationship Id="rId1580" Type="http://schemas.openxmlformats.org/officeDocument/2006/relationships/hyperlink" Target="http://rotochamp.com/Baseball/TeamPage.aspx?Team=DET" TargetMode="External"/><Relationship Id="rId1678" Type="http://schemas.openxmlformats.org/officeDocument/2006/relationships/hyperlink" Target="http://rotochamp.com/Baseball/TeamPage.aspx?Team=DET" TargetMode="External"/><Relationship Id="rId1885" Type="http://schemas.openxmlformats.org/officeDocument/2006/relationships/hyperlink" Target="http://rotochamp.com/Baseball/Player.aspx?MLBAMID=518875&amp;PlayerType=Pitcher" TargetMode="External"/><Relationship Id="rId603" Type="http://schemas.openxmlformats.org/officeDocument/2006/relationships/hyperlink" Target="http://rotochamp.com/Baseball/Player.aspx?MLBAMID=488919&amp;PlayerType=Hitter" TargetMode="External"/><Relationship Id="rId810" Type="http://schemas.openxmlformats.org/officeDocument/2006/relationships/hyperlink" Target="http://rotochamp.com/Baseball/TeamPage.aspx?Team=WAS" TargetMode="External"/><Relationship Id="rId908" Type="http://schemas.openxmlformats.org/officeDocument/2006/relationships/hyperlink" Target="http://rotochamp.com/Baseball/TeamPage.aspx?Team=TOR" TargetMode="External"/><Relationship Id="rId1233" Type="http://schemas.openxmlformats.org/officeDocument/2006/relationships/hyperlink" Target="http://rotochamp.com/Baseball/Player.aspx?MLBAMID=448306&amp;PlayerType=Pitcher" TargetMode="External"/><Relationship Id="rId1440" Type="http://schemas.openxmlformats.org/officeDocument/2006/relationships/hyperlink" Target="http://rotochamp.com/Baseball/TeamPage.aspx?Team=LAA" TargetMode="External"/><Relationship Id="rId1538" Type="http://schemas.openxmlformats.org/officeDocument/2006/relationships/hyperlink" Target="http://rotochamp.com/Baseball/TeamPage.aspx?Team=BAL" TargetMode="External"/><Relationship Id="rId1300" Type="http://schemas.openxmlformats.org/officeDocument/2006/relationships/hyperlink" Target="http://rotochamp.com/Baseball/TeamPage.aspx?Team=MIL" TargetMode="External"/><Relationship Id="rId1745" Type="http://schemas.openxmlformats.org/officeDocument/2006/relationships/hyperlink" Target="http://rotochamp.com/Baseball/Player.aspx?MLBAMID=503285&amp;PlayerType=Pitcher" TargetMode="External"/><Relationship Id="rId1952" Type="http://schemas.openxmlformats.org/officeDocument/2006/relationships/hyperlink" Target="http://rotochamp.com/Baseball/TeamPage.aspx?Team=FA" TargetMode="External"/><Relationship Id="rId37" Type="http://schemas.openxmlformats.org/officeDocument/2006/relationships/hyperlink" Target="http://rotochamp.com/Baseball/Player.aspx?MLBAMID=425491&amp;PlayerType=Hitter" TargetMode="External"/><Relationship Id="rId1605" Type="http://schemas.openxmlformats.org/officeDocument/2006/relationships/hyperlink" Target="http://rotochamp.com/Baseball/Player.aspx?MLBAMID=527048&amp;PlayerType=Pitcher" TargetMode="External"/><Relationship Id="rId1812" Type="http://schemas.openxmlformats.org/officeDocument/2006/relationships/hyperlink" Target="http://rotochamp.com/Baseball/TeamPage.aspx?Team=MIN" TargetMode="External"/><Relationship Id="rId186" Type="http://schemas.openxmlformats.org/officeDocument/2006/relationships/hyperlink" Target="http://rotochamp.com/Baseball/TeamPage.aspx?Team=PHI" TargetMode="External"/><Relationship Id="rId393" Type="http://schemas.openxmlformats.org/officeDocument/2006/relationships/hyperlink" Target="http://rotochamp.com/Baseball/Player.aspx?MLBAMID=150020&amp;PlayerType=Hitter" TargetMode="External"/><Relationship Id="rId2074" Type="http://schemas.openxmlformats.org/officeDocument/2006/relationships/hyperlink" Target="http://rotochamp.com/Baseball/TeamPage.aspx?Team=CLE" TargetMode="External"/><Relationship Id="rId253" Type="http://schemas.openxmlformats.org/officeDocument/2006/relationships/hyperlink" Target="http://rotochamp.com/Baseball/Player.aspx?MLBAMID=407487&amp;PlayerType=Hitter" TargetMode="External"/><Relationship Id="rId460" Type="http://schemas.openxmlformats.org/officeDocument/2006/relationships/hyperlink" Target="http://rotochamp.com/Baseball/TeamPage.aspx?Team=FA" TargetMode="External"/><Relationship Id="rId698" Type="http://schemas.openxmlformats.org/officeDocument/2006/relationships/hyperlink" Target="http://rotochamp.com/Baseball/TeamPage.aspx?Team=ARI" TargetMode="External"/><Relationship Id="rId1090" Type="http://schemas.openxmlformats.org/officeDocument/2006/relationships/hyperlink" Target="http://rotochamp.com/Baseball/TeamPage.aspx?Team=MIN" TargetMode="External"/><Relationship Id="rId2141" Type="http://schemas.openxmlformats.org/officeDocument/2006/relationships/hyperlink" Target="http://rotochamp.com/Baseball/Player.aspx?MLBAMID=446264&amp;PlayerType=Pitcher" TargetMode="External"/><Relationship Id="rId113" Type="http://schemas.openxmlformats.org/officeDocument/2006/relationships/hyperlink" Target="http://rotochamp.com/Baseball/Player.aspx?MLBAMID=488810&amp;PlayerType=Hitter" TargetMode="External"/><Relationship Id="rId320" Type="http://schemas.openxmlformats.org/officeDocument/2006/relationships/hyperlink" Target="http://rotochamp.com/Baseball/TeamPage.aspx?Team=CLE" TargetMode="External"/><Relationship Id="rId558" Type="http://schemas.openxmlformats.org/officeDocument/2006/relationships/hyperlink" Target="http://rotochamp.com/Baseball/TeamPage.aspx?Team=BOS" TargetMode="External"/><Relationship Id="rId765" Type="http://schemas.openxmlformats.org/officeDocument/2006/relationships/hyperlink" Target="http://rotochamp.com/Baseball/Player.aspx?MLBAMID=519299&amp;PlayerType=Hitter" TargetMode="External"/><Relationship Id="rId972" Type="http://schemas.openxmlformats.org/officeDocument/2006/relationships/hyperlink" Target="http://rotochamp.com/Baseball/TeamPage.aspx?Team=CIN" TargetMode="External"/><Relationship Id="rId1188" Type="http://schemas.openxmlformats.org/officeDocument/2006/relationships/hyperlink" Target="http://rotochamp.com/Baseball/TeamPage.aspx?Team=FA" TargetMode="External"/><Relationship Id="rId1395" Type="http://schemas.openxmlformats.org/officeDocument/2006/relationships/hyperlink" Target="http://rotochamp.com/Baseball/Player.aspx?MLBAMID=453329&amp;PlayerType=Pitcher" TargetMode="External"/><Relationship Id="rId2001" Type="http://schemas.openxmlformats.org/officeDocument/2006/relationships/hyperlink" Target="http://rotochamp.com/Baseball/Player.aspx?MLBAMID=457768&amp;PlayerType=Pitcher" TargetMode="External"/><Relationship Id="rId418" Type="http://schemas.openxmlformats.org/officeDocument/2006/relationships/hyperlink" Target="http://rotochamp.com/Baseball/TeamPage.aspx?Team=TB" TargetMode="External"/><Relationship Id="rId625" Type="http://schemas.openxmlformats.org/officeDocument/2006/relationships/hyperlink" Target="http://rotochamp.com/Baseball/Player.aspx?MLBAMID=453303&amp;PlayerType=Hitter" TargetMode="External"/><Relationship Id="rId832" Type="http://schemas.openxmlformats.org/officeDocument/2006/relationships/hyperlink" Target="http://rotochamp.com/Baseball/TeamPage.aspx?Team=FA" TargetMode="External"/><Relationship Id="rId1048" Type="http://schemas.openxmlformats.org/officeDocument/2006/relationships/hyperlink" Target="http://rotochamp.com/Baseball/TeamPage.aspx?Team=DET" TargetMode="External"/><Relationship Id="rId1255" Type="http://schemas.openxmlformats.org/officeDocument/2006/relationships/hyperlink" Target="http://rotochamp.com/Baseball/Player.aspx?MLBAMID=451596&amp;PlayerType=Pitcher" TargetMode="External"/><Relationship Id="rId1462" Type="http://schemas.openxmlformats.org/officeDocument/2006/relationships/hyperlink" Target="http://rotochamp.com/Baseball/TeamPage.aspx?Team=BAL" TargetMode="External"/><Relationship Id="rId1115" Type="http://schemas.openxmlformats.org/officeDocument/2006/relationships/hyperlink" Target="http://rotochamp.com/Baseball/Player.aspx?MLBAMID=543459&amp;PlayerType=Hitter" TargetMode="External"/><Relationship Id="rId1322" Type="http://schemas.openxmlformats.org/officeDocument/2006/relationships/hyperlink" Target="http://rotochamp.com/Baseball/TeamPage.aspx?Team=TB" TargetMode="External"/><Relationship Id="rId1767" Type="http://schemas.openxmlformats.org/officeDocument/2006/relationships/hyperlink" Target="http://rotochamp.com/Baseball/Player.aspx?MLBAMID=489002&amp;PlayerType=Pitcher" TargetMode="External"/><Relationship Id="rId1974" Type="http://schemas.openxmlformats.org/officeDocument/2006/relationships/hyperlink" Target="http://rotochamp.com/Baseball/TeamPage.aspx?Team=ARI" TargetMode="External"/><Relationship Id="rId59" Type="http://schemas.openxmlformats.org/officeDocument/2006/relationships/hyperlink" Target="http://rotochamp.com/Baseball/Player.aspx?MLBAMID=455117&amp;PlayerType=Hitter" TargetMode="External"/><Relationship Id="rId1627" Type="http://schemas.openxmlformats.org/officeDocument/2006/relationships/hyperlink" Target="http://rotochamp.com/Baseball/Player.aspx?MLBAMID=488787&amp;PlayerType=Pitcher" TargetMode="External"/><Relationship Id="rId1834" Type="http://schemas.openxmlformats.org/officeDocument/2006/relationships/hyperlink" Target="http://rotochamp.com/Baseball/TeamPage.aspx?Team=WAS" TargetMode="External"/><Relationship Id="rId2096" Type="http://schemas.openxmlformats.org/officeDocument/2006/relationships/hyperlink" Target="http://rotochamp.com/Baseball/TeamPage.aspx?Team=MIL" TargetMode="External"/><Relationship Id="rId1901" Type="http://schemas.openxmlformats.org/officeDocument/2006/relationships/hyperlink" Target="http://rotochamp.com/Baseball/Player.aspx?MLBAMID=407842&amp;PlayerType=Pitcher" TargetMode="External"/><Relationship Id="rId275" Type="http://schemas.openxmlformats.org/officeDocument/2006/relationships/hyperlink" Target="http://rotochamp.com/Baseball/Player.aspx?MLBAMID=572761&amp;PlayerType=Hitter" TargetMode="External"/><Relationship Id="rId482" Type="http://schemas.openxmlformats.org/officeDocument/2006/relationships/hyperlink" Target="http://rotochamp.com/Baseball/TeamPage.aspx?Team=SF" TargetMode="External"/><Relationship Id="rId135" Type="http://schemas.openxmlformats.org/officeDocument/2006/relationships/hyperlink" Target="http://rotochamp.com/Baseball/Player.aspx?MLBAMID=425902&amp;PlayerType=Hitter" TargetMode="External"/><Relationship Id="rId342" Type="http://schemas.openxmlformats.org/officeDocument/2006/relationships/hyperlink" Target="http://rotochamp.com/Baseball/TeamPage.aspx?Team=FA" TargetMode="External"/><Relationship Id="rId787" Type="http://schemas.openxmlformats.org/officeDocument/2006/relationships/hyperlink" Target="http://rotochamp.com/Baseball/Player.aspx?MLBAMID=519107&amp;PlayerType=Hitter" TargetMode="External"/><Relationship Id="rId994" Type="http://schemas.openxmlformats.org/officeDocument/2006/relationships/hyperlink" Target="http://rotochamp.com/Baseball/TeamPage.aspx?Team=TB" TargetMode="External"/><Relationship Id="rId2023" Type="http://schemas.openxmlformats.org/officeDocument/2006/relationships/hyperlink" Target="http://rotochamp.com/Baseball/Player.aspx?MLBAMID=407924&amp;PlayerType=Pitcher" TargetMode="External"/><Relationship Id="rId202" Type="http://schemas.openxmlformats.org/officeDocument/2006/relationships/hyperlink" Target="http://rotochamp.com/Baseball/TeamPage.aspx?Team=PHI" TargetMode="External"/><Relationship Id="rId647" Type="http://schemas.openxmlformats.org/officeDocument/2006/relationships/hyperlink" Target="http://rotochamp.com/Baseball/Player.aspx?MLBAMID=434670&amp;PlayerType=Hitter" TargetMode="External"/><Relationship Id="rId854" Type="http://schemas.openxmlformats.org/officeDocument/2006/relationships/hyperlink" Target="http://rotochamp.com/Baseball/TeamPage.aspx?Team=FA" TargetMode="External"/><Relationship Id="rId1277" Type="http://schemas.openxmlformats.org/officeDocument/2006/relationships/hyperlink" Target="http://rotochamp.com/Baseball/Player.aspx?MLBAMID=489119&amp;PlayerType=Pitcher" TargetMode="External"/><Relationship Id="rId1484" Type="http://schemas.openxmlformats.org/officeDocument/2006/relationships/hyperlink" Target="http://rotochamp.com/Baseball/TeamPage.aspx?Team=LAD" TargetMode="External"/><Relationship Id="rId1691" Type="http://schemas.openxmlformats.org/officeDocument/2006/relationships/hyperlink" Target="http://rotochamp.com/Baseball/Player.aspx?MLBAMID=518553&amp;PlayerType=Pitcher" TargetMode="External"/><Relationship Id="rId507" Type="http://schemas.openxmlformats.org/officeDocument/2006/relationships/hyperlink" Target="http://rotochamp.com/Baseball/Player.aspx?MLBAMID=425903&amp;PlayerType=Hitter" TargetMode="External"/><Relationship Id="rId714" Type="http://schemas.openxmlformats.org/officeDocument/2006/relationships/hyperlink" Target="http://rotochamp.com/Baseball/TeamPage.aspx?Team=SF" TargetMode="External"/><Relationship Id="rId921" Type="http://schemas.openxmlformats.org/officeDocument/2006/relationships/hyperlink" Target="http://rotochamp.com/Baseball/Player.aspx?MLBAMID=430321&amp;PlayerType=Hitter" TargetMode="External"/><Relationship Id="rId1137" Type="http://schemas.openxmlformats.org/officeDocument/2006/relationships/hyperlink" Target="http://rotochamp.com/Baseball/Player.aspx?MLBAMID=449082&amp;PlayerType=Hitter" TargetMode="External"/><Relationship Id="rId1344" Type="http://schemas.openxmlformats.org/officeDocument/2006/relationships/hyperlink" Target="http://rotochamp.com/Baseball/TeamPage.aspx?Team=CIN" TargetMode="External"/><Relationship Id="rId1551" Type="http://schemas.openxmlformats.org/officeDocument/2006/relationships/hyperlink" Target="http://rotochamp.com/Baseball/Player.aspx?MLBAMID=543343&amp;PlayerType=Pitcher" TargetMode="External"/><Relationship Id="rId1789" Type="http://schemas.openxmlformats.org/officeDocument/2006/relationships/hyperlink" Target="http://rotochamp.com/Baseball/Player.aspx?MLBAMID=456662&amp;PlayerType=Pitcher" TargetMode="External"/><Relationship Id="rId1996" Type="http://schemas.openxmlformats.org/officeDocument/2006/relationships/hyperlink" Target="http://rotochamp.com/Baseball/TeamPage.aspx?Team=ARI" TargetMode="External"/><Relationship Id="rId50" Type="http://schemas.openxmlformats.org/officeDocument/2006/relationships/hyperlink" Target="http://rotochamp.com/Baseball/TeamPage.aspx?Team=SD" TargetMode="External"/><Relationship Id="rId1204" Type="http://schemas.openxmlformats.org/officeDocument/2006/relationships/hyperlink" Target="http://rotochamp.com/Baseball/TeamPage.aspx?Team=PHI" TargetMode="External"/><Relationship Id="rId1411" Type="http://schemas.openxmlformats.org/officeDocument/2006/relationships/hyperlink" Target="http://rotochamp.com/Baseball/Player.aspx?MLBAMID=543391&amp;PlayerType=Pitcher" TargetMode="External"/><Relationship Id="rId1649" Type="http://schemas.openxmlformats.org/officeDocument/2006/relationships/hyperlink" Target="http://rotochamp.com/Baseball/Player.aspx?MLBAMID=457117&amp;PlayerType=Pitcher" TargetMode="External"/><Relationship Id="rId1856" Type="http://schemas.openxmlformats.org/officeDocument/2006/relationships/hyperlink" Target="http://rotochamp.com/Baseball/TeamPage.aspx?Team=SEA" TargetMode="External"/><Relationship Id="rId1509" Type="http://schemas.openxmlformats.org/officeDocument/2006/relationships/hyperlink" Target="http://rotochamp.com/Baseball/Player.aspx?MLBAMID=517414&amp;PlayerType=Pitcher" TargetMode="External"/><Relationship Id="rId1716" Type="http://schemas.openxmlformats.org/officeDocument/2006/relationships/hyperlink" Target="http://rotochamp.com/Baseball/TeamPage.aspx?Team=BOS" TargetMode="External"/><Relationship Id="rId1923" Type="http://schemas.openxmlformats.org/officeDocument/2006/relationships/hyperlink" Target="http://rotochamp.com/Baseball/Player.aspx?MLBAMID=518858&amp;PlayerType=Pitcher" TargetMode="External"/><Relationship Id="rId297" Type="http://schemas.openxmlformats.org/officeDocument/2006/relationships/hyperlink" Target="http://rotochamp.com/Baseball/Player.aspx?MLBAMID=474319&amp;PlayerType=Hitter" TargetMode="External"/><Relationship Id="rId157" Type="http://schemas.openxmlformats.org/officeDocument/2006/relationships/hyperlink" Target="http://rotochamp.com/Baseball/Player.aspx?MLBAMID=408236&amp;PlayerType=Hitter" TargetMode="External"/><Relationship Id="rId364" Type="http://schemas.openxmlformats.org/officeDocument/2006/relationships/hyperlink" Target="http://rotochamp.com/Baseball/TeamPage.aspx?Team=LAD" TargetMode="External"/><Relationship Id="rId2045" Type="http://schemas.openxmlformats.org/officeDocument/2006/relationships/hyperlink" Target="http://rotochamp.com/Baseball/Player.aspx?MLBAMID=435538&amp;PlayerType=Pitcher" TargetMode="External"/><Relationship Id="rId571" Type="http://schemas.openxmlformats.org/officeDocument/2006/relationships/hyperlink" Target="http://rotochamp.com/Baseball/Player.aspx?MLBAMID=588751&amp;PlayerType=Hitter" TargetMode="External"/><Relationship Id="rId669" Type="http://schemas.openxmlformats.org/officeDocument/2006/relationships/hyperlink" Target="http://rotochamp.com/Baseball/Player.aspx?MLBAMID=430947&amp;PlayerType=Hitter" TargetMode="External"/><Relationship Id="rId876" Type="http://schemas.openxmlformats.org/officeDocument/2006/relationships/hyperlink" Target="http://rotochamp.com/Baseball/TeamPage.aspx?Team=MIN" TargetMode="External"/><Relationship Id="rId1299" Type="http://schemas.openxmlformats.org/officeDocument/2006/relationships/hyperlink" Target="http://rotochamp.com/Baseball/Player.aspx?MLBAMID=449161&amp;PlayerType=Pitcher" TargetMode="External"/><Relationship Id="rId224" Type="http://schemas.openxmlformats.org/officeDocument/2006/relationships/hyperlink" Target="http://rotochamp.com/Baseball/TeamPage.aspx?Team=SEA" TargetMode="External"/><Relationship Id="rId431" Type="http://schemas.openxmlformats.org/officeDocument/2006/relationships/hyperlink" Target="http://rotochamp.com/Baseball/Player.aspx?MLBAMID=406878&amp;PlayerType=Hitter" TargetMode="External"/><Relationship Id="rId529" Type="http://schemas.openxmlformats.org/officeDocument/2006/relationships/hyperlink" Target="http://rotochamp.com/Baseball/Player.aspx?MLBAMID=518625&amp;PlayerType=Hitter" TargetMode="External"/><Relationship Id="rId736" Type="http://schemas.openxmlformats.org/officeDocument/2006/relationships/hyperlink" Target="http://rotochamp.com/Baseball/TeamPage.aspx?Team=MIN" TargetMode="External"/><Relationship Id="rId1061" Type="http://schemas.openxmlformats.org/officeDocument/2006/relationships/hyperlink" Target="http://rotochamp.com/Baseball/Player.aspx?MLBAMID=518991&amp;PlayerType=Hitter" TargetMode="External"/><Relationship Id="rId1159" Type="http://schemas.openxmlformats.org/officeDocument/2006/relationships/hyperlink" Target="http://rotochamp.com/Baseball/Player.aspx?MLBAMID=493120&amp;PlayerType=Hitter" TargetMode="External"/><Relationship Id="rId1366" Type="http://schemas.openxmlformats.org/officeDocument/2006/relationships/hyperlink" Target="http://rotochamp.com/Baseball/TeamPage.aspx?Team=WAS" TargetMode="External"/><Relationship Id="rId2112" Type="http://schemas.openxmlformats.org/officeDocument/2006/relationships/hyperlink" Target="http://rotochamp.com/Baseball/TeamPage.aspx?Team=TB" TargetMode="External"/><Relationship Id="rId943" Type="http://schemas.openxmlformats.org/officeDocument/2006/relationships/hyperlink" Target="http://rotochamp.com/Baseball/Player.aspx?MLBAMID=456715&amp;PlayerType=Hitter" TargetMode="External"/><Relationship Id="rId1019" Type="http://schemas.openxmlformats.org/officeDocument/2006/relationships/hyperlink" Target="http://rotochamp.com/Baseball/Player.aspx?MLBAMID=467827&amp;PlayerType=Hitter" TargetMode="External"/><Relationship Id="rId1573" Type="http://schemas.openxmlformats.org/officeDocument/2006/relationships/hyperlink" Target="http://rotochamp.com/Baseball/Player.aspx?MLBAMID=460024&amp;PlayerType=Pitcher" TargetMode="External"/><Relationship Id="rId1780" Type="http://schemas.openxmlformats.org/officeDocument/2006/relationships/hyperlink" Target="http://rotochamp.com/Baseball/TeamPage.aspx?Team=FA" TargetMode="External"/><Relationship Id="rId1878" Type="http://schemas.openxmlformats.org/officeDocument/2006/relationships/hyperlink" Target="http://rotochamp.com/Baseball/TeamPage.aspx?Team=FA" TargetMode="External"/><Relationship Id="rId72" Type="http://schemas.openxmlformats.org/officeDocument/2006/relationships/hyperlink" Target="http://rotochamp.com/Baseball/TeamPage.aspx?Team=CIN" TargetMode="External"/><Relationship Id="rId803" Type="http://schemas.openxmlformats.org/officeDocument/2006/relationships/hyperlink" Target="http://rotochamp.com/Baseball/Player.aspx?MLBAMID=430945&amp;PlayerType=Hitter" TargetMode="External"/><Relationship Id="rId1226" Type="http://schemas.openxmlformats.org/officeDocument/2006/relationships/hyperlink" Target="http://rotochamp.com/Baseball/TeamPage.aspx?Team=PHI" TargetMode="External"/><Relationship Id="rId1433" Type="http://schemas.openxmlformats.org/officeDocument/2006/relationships/hyperlink" Target="http://rotochamp.com/Baseball/Player.aspx?MLBAMID=458537&amp;PlayerType=Pitcher" TargetMode="External"/><Relationship Id="rId1640" Type="http://schemas.openxmlformats.org/officeDocument/2006/relationships/hyperlink" Target="http://rotochamp.com/Baseball/TeamPage.aspx?Team=PHI" TargetMode="External"/><Relationship Id="rId1738" Type="http://schemas.openxmlformats.org/officeDocument/2006/relationships/hyperlink" Target="http://rotochamp.com/Baseball/TeamPage.aspx?Team=OAK" TargetMode="External"/><Relationship Id="rId1500" Type="http://schemas.openxmlformats.org/officeDocument/2006/relationships/hyperlink" Target="http://rotochamp.com/Baseball/TeamPage.aspx?Team=SD" TargetMode="External"/><Relationship Id="rId1945" Type="http://schemas.openxmlformats.org/officeDocument/2006/relationships/hyperlink" Target="http://rotochamp.com/Baseball/Player.aspx?MLBAMID=407825&amp;PlayerType=Pitcher" TargetMode="External"/><Relationship Id="rId1805" Type="http://schemas.openxmlformats.org/officeDocument/2006/relationships/hyperlink" Target="http://rotochamp.com/Baseball/Player.aspx?MLBAMID=572831&amp;PlayerType=Pitcher" TargetMode="External"/><Relationship Id="rId179" Type="http://schemas.openxmlformats.org/officeDocument/2006/relationships/hyperlink" Target="http://rotochamp.com/Baseball/Player.aspx?MLBAMID=408045&amp;PlayerType=Hitter" TargetMode="External"/><Relationship Id="rId386" Type="http://schemas.openxmlformats.org/officeDocument/2006/relationships/hyperlink" Target="http://rotochamp.com/Baseball/TeamPage.aspx?Team=BAL" TargetMode="External"/><Relationship Id="rId593" Type="http://schemas.openxmlformats.org/officeDocument/2006/relationships/hyperlink" Target="http://rotochamp.com/Baseball/Player.aspx?MLBAMID=572253&amp;PlayerType=Hitter" TargetMode="External"/><Relationship Id="rId2067" Type="http://schemas.openxmlformats.org/officeDocument/2006/relationships/hyperlink" Target="http://rotochamp.com/Baseball/Player.aspx?MLBAMID=446372&amp;PlayerType=Pitcher" TargetMode="External"/><Relationship Id="rId246" Type="http://schemas.openxmlformats.org/officeDocument/2006/relationships/hyperlink" Target="http://rotochamp.com/Baseball/TeamPage.aspx?Team=FA" TargetMode="External"/><Relationship Id="rId453" Type="http://schemas.openxmlformats.org/officeDocument/2006/relationships/hyperlink" Target="http://rotochamp.com/Baseball/Player.aspx?MLBAMID=150456&amp;PlayerType=Hitter" TargetMode="External"/><Relationship Id="rId660" Type="http://schemas.openxmlformats.org/officeDocument/2006/relationships/hyperlink" Target="http://rotochamp.com/Baseball/TeamPage.aspx?Team=CLE" TargetMode="External"/><Relationship Id="rId898" Type="http://schemas.openxmlformats.org/officeDocument/2006/relationships/hyperlink" Target="http://rotochamp.com/Baseball/TeamPage.aspx?Team=PIT" TargetMode="External"/><Relationship Id="rId1083" Type="http://schemas.openxmlformats.org/officeDocument/2006/relationships/hyperlink" Target="http://rotochamp.com/Baseball/Player.aspx?MLBAMID=572761&amp;PlayerType=Hitter" TargetMode="External"/><Relationship Id="rId1290" Type="http://schemas.openxmlformats.org/officeDocument/2006/relationships/hyperlink" Target="http://rotochamp.com/Baseball/TeamPage.aspx?Team=STL" TargetMode="External"/><Relationship Id="rId2134" Type="http://schemas.openxmlformats.org/officeDocument/2006/relationships/hyperlink" Target="http://rotochamp.com/Baseball/TeamPage.aspx?Team=MIA" TargetMode="External"/><Relationship Id="rId106" Type="http://schemas.openxmlformats.org/officeDocument/2006/relationships/hyperlink" Target="http://rotochamp.com/Baseball/TeamPage.aspx?Team=MIN" TargetMode="External"/><Relationship Id="rId313" Type="http://schemas.openxmlformats.org/officeDocument/2006/relationships/hyperlink" Target="http://rotochamp.com/Baseball/Player.aspx?MLBAMID=435079&amp;PlayerType=Hitter" TargetMode="External"/><Relationship Id="rId758" Type="http://schemas.openxmlformats.org/officeDocument/2006/relationships/hyperlink" Target="http://rotochamp.com/Baseball/TeamPage.aspx?Team=ARI" TargetMode="External"/><Relationship Id="rId965" Type="http://schemas.openxmlformats.org/officeDocument/2006/relationships/hyperlink" Target="http://rotochamp.com/Baseball/Player.aspx?MLBAMID=445599&amp;PlayerType=Hitter" TargetMode="External"/><Relationship Id="rId1150" Type="http://schemas.openxmlformats.org/officeDocument/2006/relationships/hyperlink" Target="http://rotochamp.com/Baseball/TeamPage.aspx?Team=HOU" TargetMode="External"/><Relationship Id="rId1388" Type="http://schemas.openxmlformats.org/officeDocument/2006/relationships/hyperlink" Target="http://rotochamp.com/Baseball/TeamPage.aspx?Team=CIN" TargetMode="External"/><Relationship Id="rId1595" Type="http://schemas.openxmlformats.org/officeDocument/2006/relationships/hyperlink" Target="http://rotochamp.com/Baseball/Player.aspx?MLBAMID=453307&amp;PlayerType=Pitcher" TargetMode="External"/><Relationship Id="rId94" Type="http://schemas.openxmlformats.org/officeDocument/2006/relationships/hyperlink" Target="http://rotochamp.com/Baseball/TeamPage.aspx?Team=WAS" TargetMode="External"/><Relationship Id="rId520" Type="http://schemas.openxmlformats.org/officeDocument/2006/relationships/hyperlink" Target="http://rotochamp.com/Baseball/TeamPage.aspx?Team=HOU" TargetMode="External"/><Relationship Id="rId618" Type="http://schemas.openxmlformats.org/officeDocument/2006/relationships/hyperlink" Target="http://rotochamp.com/Baseball/TeamPage.aspx?Team=CIN" TargetMode="External"/><Relationship Id="rId825" Type="http://schemas.openxmlformats.org/officeDocument/2006/relationships/hyperlink" Target="http://rotochamp.com/Baseball/Player.aspx?MLBAMID=407812&amp;PlayerType=Hitter" TargetMode="External"/><Relationship Id="rId1248" Type="http://schemas.openxmlformats.org/officeDocument/2006/relationships/hyperlink" Target="http://rotochamp.com/Baseball/TeamPage.aspx?Team=FA" TargetMode="External"/><Relationship Id="rId1455" Type="http://schemas.openxmlformats.org/officeDocument/2006/relationships/hyperlink" Target="http://rotochamp.com/Baseball/Player.aspx?MLBAMID=407853&amp;PlayerType=Pitcher" TargetMode="External"/><Relationship Id="rId1662" Type="http://schemas.openxmlformats.org/officeDocument/2006/relationships/hyperlink" Target="http://rotochamp.com/Baseball/TeamPage.aspx?Team=SEA" TargetMode="External"/><Relationship Id="rId1010" Type="http://schemas.openxmlformats.org/officeDocument/2006/relationships/hyperlink" Target="http://rotochamp.com/Baseball/TeamPage.aspx?Team=KAN" TargetMode="External"/><Relationship Id="rId1108" Type="http://schemas.openxmlformats.org/officeDocument/2006/relationships/hyperlink" Target="http://rotochamp.com/Baseball/TeamPage.aspx?Team=DET" TargetMode="External"/><Relationship Id="rId1315" Type="http://schemas.openxmlformats.org/officeDocument/2006/relationships/hyperlink" Target="http://rotochamp.com/Baseball/Player.aspx?MLBAMID=452657&amp;PlayerType=Pitcher" TargetMode="External"/><Relationship Id="rId1967" Type="http://schemas.openxmlformats.org/officeDocument/2006/relationships/hyperlink" Target="http://rotochamp.com/Baseball/Player.aspx?MLBAMID=457915&amp;PlayerType=Pitcher" TargetMode="External"/><Relationship Id="rId1522" Type="http://schemas.openxmlformats.org/officeDocument/2006/relationships/hyperlink" Target="http://rotochamp.com/Baseball/TeamPage.aspx?Team=CLE" TargetMode="External"/><Relationship Id="rId21" Type="http://schemas.openxmlformats.org/officeDocument/2006/relationships/hyperlink" Target="http://rotochamp.com/Baseball/Player.aspx?MLBAMID=471083&amp;PlayerType=Hitter" TargetMode="External"/><Relationship Id="rId2089" Type="http://schemas.openxmlformats.org/officeDocument/2006/relationships/hyperlink" Target="http://rotochamp.com/Baseball/Player.aspx?MLBAMID=502264&amp;PlayerType=Pitcher" TargetMode="External"/><Relationship Id="rId268" Type="http://schemas.openxmlformats.org/officeDocument/2006/relationships/hyperlink" Target="http://rotochamp.com/Baseball/TeamPage.aspx?Team=PIT" TargetMode="External"/><Relationship Id="rId475" Type="http://schemas.openxmlformats.org/officeDocument/2006/relationships/hyperlink" Target="http://rotochamp.com/Baseball/Player.aspx?MLBAMID=431151&amp;PlayerType=Hitter" TargetMode="External"/><Relationship Id="rId682" Type="http://schemas.openxmlformats.org/officeDocument/2006/relationships/hyperlink" Target="http://rotochamp.com/Baseball/TeamPage.aspx?Team=BAL" TargetMode="External"/><Relationship Id="rId128" Type="http://schemas.openxmlformats.org/officeDocument/2006/relationships/hyperlink" Target="http://rotochamp.com/Baseball/TeamPage.aspx?Team=BOS" TargetMode="External"/><Relationship Id="rId335" Type="http://schemas.openxmlformats.org/officeDocument/2006/relationships/hyperlink" Target="http://rotochamp.com/Baseball/Player.aspx?MLBAMID=435522&amp;PlayerType=Hitter" TargetMode="External"/><Relationship Id="rId542" Type="http://schemas.openxmlformats.org/officeDocument/2006/relationships/hyperlink" Target="http://rotochamp.com/Baseball/TeamPage.aspx?Team=STL" TargetMode="External"/><Relationship Id="rId1172" Type="http://schemas.openxmlformats.org/officeDocument/2006/relationships/hyperlink" Target="http://rotochamp.com/Baseball/TeamPage.aspx?Team=STL" TargetMode="External"/><Relationship Id="rId2016" Type="http://schemas.openxmlformats.org/officeDocument/2006/relationships/hyperlink" Target="http://rotochamp.com/Baseball/TeamPage.aspx?Team=FA" TargetMode="External"/><Relationship Id="rId402" Type="http://schemas.openxmlformats.org/officeDocument/2006/relationships/hyperlink" Target="http://rotochamp.com/Baseball/TeamPage.aspx?Team=HOU" TargetMode="External"/><Relationship Id="rId1032" Type="http://schemas.openxmlformats.org/officeDocument/2006/relationships/hyperlink" Target="http://rotochamp.com/Baseball/TeamPage.aspx?Team=LAA" TargetMode="External"/><Relationship Id="rId1989" Type="http://schemas.openxmlformats.org/officeDocument/2006/relationships/hyperlink" Target="http://rotochamp.com/Baseball/Player.aspx?MLBAMID=497807&amp;PlayerType=Pitcher" TargetMode="External"/><Relationship Id="rId1849" Type="http://schemas.openxmlformats.org/officeDocument/2006/relationships/hyperlink" Target="http://rotochamp.com/Baseball/Player.aspx?MLBAMID=450852&amp;PlayerType=Pitcher" TargetMode="External"/><Relationship Id="rId192" Type="http://schemas.openxmlformats.org/officeDocument/2006/relationships/hyperlink" Target="http://rotochamp.com/Baseball/TeamPage.aspx?Team=NYM" TargetMode="External"/><Relationship Id="rId1709" Type="http://schemas.openxmlformats.org/officeDocument/2006/relationships/hyperlink" Target="http://rotochamp.com/Baseball/Player.aspx?MLBAMID=456379&amp;PlayerType=Pitcher" TargetMode="External"/><Relationship Id="rId1916" Type="http://schemas.openxmlformats.org/officeDocument/2006/relationships/hyperlink" Target="http://rotochamp.com/Baseball/TeamPage.aspx?Team=SEA" TargetMode="External"/><Relationship Id="rId2080" Type="http://schemas.openxmlformats.org/officeDocument/2006/relationships/hyperlink" Target="http://rotochamp.com/Baseball/TeamPage.aspx?Team=SF" TargetMode="External"/><Relationship Id="rId869" Type="http://schemas.openxmlformats.org/officeDocument/2006/relationships/hyperlink" Target="http://rotochamp.com/Baseball/Player.aspx?MLBAMID=448801&amp;PlayerType=Hitter" TargetMode="External"/><Relationship Id="rId1499" Type="http://schemas.openxmlformats.org/officeDocument/2006/relationships/hyperlink" Target="http://rotochamp.com/Baseball/Player.aspx?MLBAMID=450172&amp;PlayerType=Pitcher" TargetMode="External"/><Relationship Id="rId729" Type="http://schemas.openxmlformats.org/officeDocument/2006/relationships/hyperlink" Target="http://rotochamp.com/Baseball/Player.aspx?MLBAMID=465674&amp;PlayerType=Hitter" TargetMode="External"/><Relationship Id="rId1359" Type="http://schemas.openxmlformats.org/officeDocument/2006/relationships/hyperlink" Target="http://rotochamp.com/Baseball/Player.aspx?MLBAMID=408206&amp;PlayerType=Pitcher" TargetMode="External"/><Relationship Id="rId936" Type="http://schemas.openxmlformats.org/officeDocument/2006/relationships/hyperlink" Target="http://rotochamp.com/Baseball/TeamPage.aspx?Team=PIT" TargetMode="External"/><Relationship Id="rId1219" Type="http://schemas.openxmlformats.org/officeDocument/2006/relationships/hyperlink" Target="http://rotochamp.com/Baseball/Player.aspx?MLBAMID=282332&amp;PlayerType=Pitcher" TargetMode="External"/><Relationship Id="rId1566" Type="http://schemas.openxmlformats.org/officeDocument/2006/relationships/hyperlink" Target="http://rotochamp.com/Baseball/TeamPage.aspx?Team=TOR" TargetMode="External"/><Relationship Id="rId1773" Type="http://schemas.openxmlformats.org/officeDocument/2006/relationships/hyperlink" Target="http://rotochamp.com/Baseball/Player.aspx?MLBAMID=447744&amp;PlayerType=Pitcher" TargetMode="External"/><Relationship Id="rId1980" Type="http://schemas.openxmlformats.org/officeDocument/2006/relationships/hyperlink" Target="http://rotochamp.com/Baseball/TeamPage.aspx?Team=FA" TargetMode="External"/><Relationship Id="rId65" Type="http://schemas.openxmlformats.org/officeDocument/2006/relationships/hyperlink" Target="http://rotochamp.com/Baseball/Player.aspx?MLBAMID=456078&amp;PlayerType=Hitter" TargetMode="External"/><Relationship Id="rId1426" Type="http://schemas.openxmlformats.org/officeDocument/2006/relationships/hyperlink" Target="http://rotochamp.com/Baseball/TeamPage.aspx?Team=OAK" TargetMode="External"/><Relationship Id="rId1633" Type="http://schemas.openxmlformats.org/officeDocument/2006/relationships/hyperlink" Target="http://rotochamp.com/Baseball/Player.aspx?MLBAMID=448147&amp;PlayerType=Pitcher" TargetMode="External"/><Relationship Id="rId1840" Type="http://schemas.openxmlformats.org/officeDocument/2006/relationships/hyperlink" Target="http://rotochamp.com/Baseball/TeamPage.aspx?Team=ARI" TargetMode="External"/><Relationship Id="rId1700" Type="http://schemas.openxmlformats.org/officeDocument/2006/relationships/hyperlink" Target="http://rotochamp.com/Baseball/TeamPage.aspx?Team=CHC" TargetMode="External"/><Relationship Id="rId379" Type="http://schemas.openxmlformats.org/officeDocument/2006/relationships/hyperlink" Target="http://rotochamp.com/Baseball/Player.aspx?MLBAMID=433898&amp;PlayerType=Hitter" TargetMode="External"/><Relationship Id="rId586" Type="http://schemas.openxmlformats.org/officeDocument/2006/relationships/hyperlink" Target="http://rotochamp.com/Baseball/TeamPage.aspx?Team=CHC" TargetMode="External"/><Relationship Id="rId793" Type="http://schemas.openxmlformats.org/officeDocument/2006/relationships/hyperlink" Target="http://rotochamp.com/Baseball/Player.aspx?MLBAMID=461314&amp;PlayerType=Hitter" TargetMode="External"/><Relationship Id="rId239" Type="http://schemas.openxmlformats.org/officeDocument/2006/relationships/hyperlink" Target="http://rotochamp.com/Baseball/Player.aspx?MLBAMID=421064&amp;PlayerType=Hitter" TargetMode="External"/><Relationship Id="rId446" Type="http://schemas.openxmlformats.org/officeDocument/2006/relationships/hyperlink" Target="http://rotochamp.com/Baseball/TeamPage.aspx?Team=NYY" TargetMode="External"/><Relationship Id="rId653" Type="http://schemas.openxmlformats.org/officeDocument/2006/relationships/hyperlink" Target="http://rotochamp.com/Baseball/Player.aspx?MLBAMID=276519&amp;PlayerType=Hitter" TargetMode="External"/><Relationship Id="rId1076" Type="http://schemas.openxmlformats.org/officeDocument/2006/relationships/hyperlink" Target="http://rotochamp.com/Baseball/TeamPage.aspx?Team=BOS" TargetMode="External"/><Relationship Id="rId1283" Type="http://schemas.openxmlformats.org/officeDocument/2006/relationships/hyperlink" Target="http://rotochamp.com/Baseball/Player.aspx?MLBAMID=346798&amp;PlayerType=Pitcher" TargetMode="External"/><Relationship Id="rId1490" Type="http://schemas.openxmlformats.org/officeDocument/2006/relationships/hyperlink" Target="http://rotochamp.com/Baseball/TeamPage.aspx?Team=FA" TargetMode="External"/><Relationship Id="rId2127" Type="http://schemas.openxmlformats.org/officeDocument/2006/relationships/hyperlink" Target="http://rotochamp.com/Baseball/Player.aspx?MLBAMID=518655&amp;PlayerType=Pitcher" TargetMode="External"/><Relationship Id="rId306" Type="http://schemas.openxmlformats.org/officeDocument/2006/relationships/hyperlink" Target="http://rotochamp.com/Baseball/TeamPage.aspx?Team=FA" TargetMode="External"/><Relationship Id="rId860" Type="http://schemas.openxmlformats.org/officeDocument/2006/relationships/hyperlink" Target="http://rotochamp.com/Baseball/TeamPage.aspx?Team=OAK" TargetMode="External"/><Relationship Id="rId1143" Type="http://schemas.openxmlformats.org/officeDocument/2006/relationships/hyperlink" Target="http://rotochamp.com/Baseball/Player.aspx?MLBAMID=430605&amp;PlayerType=Hitter" TargetMode="External"/><Relationship Id="rId513" Type="http://schemas.openxmlformats.org/officeDocument/2006/relationships/hyperlink" Target="http://rotochamp.com/Baseball/Player.aspx?MLBAMID=502082&amp;PlayerType=Hitter" TargetMode="External"/><Relationship Id="rId720" Type="http://schemas.openxmlformats.org/officeDocument/2006/relationships/hyperlink" Target="http://rotochamp.com/Baseball/TeamPage.aspx?Team=OAK" TargetMode="External"/><Relationship Id="rId1350" Type="http://schemas.openxmlformats.org/officeDocument/2006/relationships/hyperlink" Target="http://rotochamp.com/Baseball/TeamPage.aspx?Team=CIN" TargetMode="External"/><Relationship Id="rId1003" Type="http://schemas.openxmlformats.org/officeDocument/2006/relationships/hyperlink" Target="http://rotochamp.com/Baseball/Player.aspx?MLBAMID=465668&amp;PlayerType=Hitter" TargetMode="External"/><Relationship Id="rId1210" Type="http://schemas.openxmlformats.org/officeDocument/2006/relationships/hyperlink" Target="http://rotochamp.com/Baseball/TeamPage.aspx?Team=LA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L59"/>
  <sheetViews>
    <sheetView tabSelected="1" zoomScale="71" zoomScaleNormal="71" workbookViewId="0">
      <pane xSplit="2" ySplit="4" topLeftCell="C14" activePane="bottomRight" state="frozen"/>
      <selection pane="topRight" activeCell="C1" sqref="C1"/>
      <selection pane="bottomLeft" activeCell="A5" sqref="A5"/>
      <selection pane="bottomRight" activeCell="C41" sqref="C41"/>
    </sheetView>
  </sheetViews>
  <sheetFormatPr defaultRowHeight="12.75" x14ac:dyDescent="0.2"/>
  <cols>
    <col min="1" max="1" width="1" style="62" customWidth="1"/>
    <col min="2" max="2" width="7.42578125" style="62" customWidth="1"/>
    <col min="3" max="3" width="5.7109375" style="63" bestFit="1" customWidth="1"/>
    <col min="4" max="4" width="19.5703125" style="62" customWidth="1"/>
    <col min="5" max="5" width="6.140625" style="62" bestFit="1" customWidth="1"/>
    <col min="6" max="6" width="5.7109375" style="63" bestFit="1" customWidth="1"/>
    <col min="7" max="7" width="17.85546875" style="62" customWidth="1"/>
    <col min="8" max="8" width="8.140625" style="62" bestFit="1" customWidth="1"/>
    <col min="9" max="9" width="5.7109375" style="63" bestFit="1" customWidth="1"/>
    <col min="10" max="10" width="18.28515625" style="62" customWidth="1"/>
    <col min="11" max="11" width="7.5703125" style="62" customWidth="1"/>
    <col min="12" max="12" width="5.85546875" style="63" customWidth="1"/>
    <col min="13" max="13" width="17.140625" style="62" customWidth="1"/>
    <col min="14" max="14" width="11.42578125" style="62" customWidth="1"/>
    <col min="15" max="15" width="5.85546875" style="63" bestFit="1" customWidth="1"/>
    <col min="16" max="16" width="18.28515625" style="62" customWidth="1"/>
    <col min="17" max="17" width="6" style="62" customWidth="1"/>
    <col min="18" max="18" width="5.7109375" style="63" bestFit="1" customWidth="1"/>
    <col min="19" max="19" width="17.85546875" style="62" customWidth="1"/>
    <col min="20" max="20" width="7.7109375" style="62" customWidth="1"/>
    <col min="21" max="21" width="6.7109375" style="63" bestFit="1" customWidth="1"/>
    <col min="22" max="22" width="17.42578125" style="62" bestFit="1" customWidth="1"/>
    <col min="23" max="23" width="5.42578125" style="62" bestFit="1" customWidth="1"/>
    <col min="24" max="24" width="6.28515625" style="63" bestFit="1" customWidth="1"/>
    <col min="25" max="25" width="19.28515625" style="62" bestFit="1" customWidth="1"/>
    <col min="26" max="26" width="8" style="62" bestFit="1" customWidth="1"/>
    <col min="27" max="27" width="5.7109375" style="63" bestFit="1" customWidth="1"/>
    <col min="28" max="28" width="19.85546875" style="62" bestFit="1" customWidth="1"/>
    <col min="29" max="29" width="9" style="62" customWidth="1"/>
    <col min="30" max="30" width="5.85546875" style="63" bestFit="1" customWidth="1"/>
    <col min="31" max="31" width="16.5703125" style="62" customWidth="1"/>
    <col min="32" max="32" width="12" style="62" bestFit="1" customWidth="1"/>
    <col min="33" max="33" width="6.28515625" style="63" bestFit="1" customWidth="1"/>
    <col min="34" max="34" width="18.28515625" style="62" customWidth="1"/>
    <col min="35" max="35" width="7.85546875" style="1" bestFit="1" customWidth="1"/>
    <col min="36" max="36" width="7.140625" style="63" bestFit="1" customWidth="1"/>
    <col min="37" max="37" width="17.28515625" style="62" customWidth="1"/>
    <col min="38" max="38" width="6.28515625" style="1" customWidth="1"/>
    <col min="39" max="39" width="4.28515625" style="62" bestFit="1" customWidth="1"/>
    <col min="40" max="40" width="4.7109375" style="62" bestFit="1" customWidth="1"/>
    <col min="41" max="41" width="4.42578125" style="62" bestFit="1" customWidth="1"/>
    <col min="42" max="47" width="4.28515625" style="62" bestFit="1" customWidth="1"/>
    <col min="48" max="16384" width="9.140625" style="62"/>
  </cols>
  <sheetData>
    <row r="1" spans="2:38" ht="33.75" x14ac:dyDescent="0.5">
      <c r="B1" s="24" t="s">
        <v>112</v>
      </c>
      <c r="K1" s="49"/>
      <c r="L1" s="50"/>
      <c r="M1" s="62" t="s">
        <v>153</v>
      </c>
      <c r="N1" s="49"/>
      <c r="P1" s="62" t="s">
        <v>1363</v>
      </c>
      <c r="S1" s="62" t="s">
        <v>1364</v>
      </c>
      <c r="AJ1" s="50"/>
      <c r="AK1" s="49"/>
    </row>
    <row r="2" spans="2:38" ht="13.5" thickBot="1" x14ac:dyDescent="0.25"/>
    <row r="3" spans="2:38" s="59" customFormat="1" ht="18.75" thickBot="1" x14ac:dyDescent="0.3">
      <c r="B3" s="29"/>
      <c r="C3" s="146" t="s">
        <v>108</v>
      </c>
      <c r="D3" s="147"/>
      <c r="E3" s="148"/>
      <c r="F3" s="149" t="s">
        <v>101</v>
      </c>
      <c r="G3" s="150"/>
      <c r="H3" s="151"/>
      <c r="I3" s="152" t="s">
        <v>106</v>
      </c>
      <c r="J3" s="153"/>
      <c r="K3" s="154"/>
      <c r="L3" s="155" t="s">
        <v>111</v>
      </c>
      <c r="M3" s="156"/>
      <c r="N3" s="157"/>
      <c r="O3" s="158" t="s">
        <v>167</v>
      </c>
      <c r="P3" s="159"/>
      <c r="Q3" s="160"/>
      <c r="R3" s="161" t="s">
        <v>105</v>
      </c>
      <c r="S3" s="162"/>
      <c r="T3" s="163"/>
      <c r="U3" s="164" t="s">
        <v>110</v>
      </c>
      <c r="V3" s="165"/>
      <c r="W3" s="166"/>
      <c r="X3" s="167" t="s">
        <v>103</v>
      </c>
      <c r="Y3" s="168"/>
      <c r="Z3" s="169"/>
      <c r="AA3" s="170" t="s">
        <v>104</v>
      </c>
      <c r="AB3" s="171"/>
      <c r="AC3" s="172"/>
      <c r="AD3" s="173" t="s">
        <v>109</v>
      </c>
      <c r="AE3" s="174"/>
      <c r="AF3" s="175"/>
      <c r="AG3" s="176" t="s">
        <v>107</v>
      </c>
      <c r="AH3" s="177"/>
      <c r="AI3" s="178"/>
      <c r="AJ3" s="143" t="s">
        <v>102</v>
      </c>
      <c r="AK3" s="144"/>
      <c r="AL3" s="145"/>
    </row>
    <row r="4" spans="2:38" s="59" customFormat="1" ht="18.75" thickBot="1" x14ac:dyDescent="0.3">
      <c r="B4" s="30"/>
      <c r="C4" s="102" t="s">
        <v>64</v>
      </c>
      <c r="D4" s="103" t="s">
        <v>65</v>
      </c>
      <c r="E4" s="104" t="s">
        <v>66</v>
      </c>
      <c r="F4" s="102" t="s">
        <v>64</v>
      </c>
      <c r="G4" s="103" t="s">
        <v>65</v>
      </c>
      <c r="H4" s="104" t="s">
        <v>66</v>
      </c>
      <c r="I4" s="102" t="s">
        <v>64</v>
      </c>
      <c r="J4" s="103" t="s">
        <v>65</v>
      </c>
      <c r="K4" s="104" t="s">
        <v>66</v>
      </c>
      <c r="L4" s="102" t="s">
        <v>64</v>
      </c>
      <c r="M4" s="103" t="s">
        <v>65</v>
      </c>
      <c r="N4" s="104" t="s">
        <v>66</v>
      </c>
      <c r="O4" s="102" t="s">
        <v>64</v>
      </c>
      <c r="P4" s="103" t="s">
        <v>65</v>
      </c>
      <c r="Q4" s="104" t="s">
        <v>66</v>
      </c>
      <c r="R4" s="102" t="s">
        <v>64</v>
      </c>
      <c r="S4" s="103" t="s">
        <v>65</v>
      </c>
      <c r="T4" s="104" t="s">
        <v>66</v>
      </c>
      <c r="U4" s="102" t="s">
        <v>64</v>
      </c>
      <c r="V4" s="103" t="s">
        <v>65</v>
      </c>
      <c r="W4" s="104" t="s">
        <v>66</v>
      </c>
      <c r="X4" s="102" t="s">
        <v>64</v>
      </c>
      <c r="Y4" s="103" t="s">
        <v>65</v>
      </c>
      <c r="Z4" s="104" t="s">
        <v>66</v>
      </c>
      <c r="AA4" s="102" t="s">
        <v>64</v>
      </c>
      <c r="AB4" s="103" t="s">
        <v>65</v>
      </c>
      <c r="AC4" s="104" t="s">
        <v>66</v>
      </c>
      <c r="AD4" s="102" t="s">
        <v>64</v>
      </c>
      <c r="AE4" s="103" t="s">
        <v>65</v>
      </c>
      <c r="AF4" s="104" t="s">
        <v>66</v>
      </c>
      <c r="AG4" s="102" t="s">
        <v>64</v>
      </c>
      <c r="AH4" s="103" t="s">
        <v>65</v>
      </c>
      <c r="AI4" s="104" t="s">
        <v>66</v>
      </c>
      <c r="AJ4" s="102" t="s">
        <v>64</v>
      </c>
      <c r="AK4" s="103" t="s">
        <v>65</v>
      </c>
      <c r="AL4" s="104" t="s">
        <v>66</v>
      </c>
    </row>
    <row r="5" spans="2:38" s="59" customFormat="1" ht="18.75" thickBot="1" x14ac:dyDescent="0.3">
      <c r="B5" s="31" t="s">
        <v>67</v>
      </c>
      <c r="C5" s="65" t="s">
        <v>68</v>
      </c>
      <c r="D5" s="22" t="s">
        <v>155</v>
      </c>
      <c r="E5" s="21" t="s">
        <v>40</v>
      </c>
      <c r="F5" s="68" t="s">
        <v>68</v>
      </c>
      <c r="G5" s="22" t="s">
        <v>190</v>
      </c>
      <c r="H5" s="21" t="s">
        <v>40</v>
      </c>
      <c r="I5" s="71" t="s">
        <v>68</v>
      </c>
      <c r="J5" s="22" t="s">
        <v>191</v>
      </c>
      <c r="K5" s="21" t="s">
        <v>53</v>
      </c>
      <c r="L5" s="86" t="s">
        <v>68</v>
      </c>
      <c r="M5" s="64" t="s">
        <v>216</v>
      </c>
      <c r="N5" s="21" t="s">
        <v>43</v>
      </c>
      <c r="O5" s="90" t="s">
        <v>68</v>
      </c>
      <c r="P5" s="64" t="s">
        <v>157</v>
      </c>
      <c r="Q5" s="21" t="s">
        <v>42</v>
      </c>
      <c r="R5" s="74" t="s">
        <v>68</v>
      </c>
      <c r="S5" s="22" t="s">
        <v>215</v>
      </c>
      <c r="T5" s="21" t="s">
        <v>226</v>
      </c>
      <c r="U5" s="77" t="s">
        <v>68</v>
      </c>
      <c r="V5" s="64" t="s">
        <v>192</v>
      </c>
      <c r="W5" s="21" t="s">
        <v>40</v>
      </c>
      <c r="X5" s="80" t="s">
        <v>68</v>
      </c>
      <c r="Y5" s="22" t="s">
        <v>217</v>
      </c>
      <c r="Z5" s="21" t="s">
        <v>53</v>
      </c>
      <c r="AA5" s="83" t="s">
        <v>68</v>
      </c>
      <c r="AB5" s="22" t="s">
        <v>179</v>
      </c>
      <c r="AC5" s="21" t="s">
        <v>40</v>
      </c>
      <c r="AD5" s="93" t="s">
        <v>68</v>
      </c>
      <c r="AE5" s="22" t="s">
        <v>235</v>
      </c>
      <c r="AF5" s="21" t="s">
        <v>53</v>
      </c>
      <c r="AG5" s="96" t="s">
        <v>68</v>
      </c>
      <c r="AH5" s="22" t="s">
        <v>236</v>
      </c>
      <c r="AI5" s="21" t="s">
        <v>42</v>
      </c>
      <c r="AJ5" s="99" t="s">
        <v>68</v>
      </c>
      <c r="AK5" s="28" t="s">
        <v>237</v>
      </c>
      <c r="AL5" s="34" t="s">
        <v>53</v>
      </c>
    </row>
    <row r="6" spans="2:38" s="59" customFormat="1" ht="18.75" thickBot="1" x14ac:dyDescent="0.3">
      <c r="B6" s="31" t="s">
        <v>69</v>
      </c>
      <c r="C6" s="65" t="s">
        <v>70</v>
      </c>
      <c r="D6" s="22" t="s">
        <v>156</v>
      </c>
      <c r="E6" s="21" t="s">
        <v>41</v>
      </c>
      <c r="F6" s="68" t="s">
        <v>70</v>
      </c>
      <c r="G6" s="22" t="s">
        <v>193</v>
      </c>
      <c r="H6" s="21" t="s">
        <v>41</v>
      </c>
      <c r="I6" s="71" t="s">
        <v>70</v>
      </c>
      <c r="J6" s="22" t="s">
        <v>194</v>
      </c>
      <c r="K6" s="21" t="s">
        <v>53</v>
      </c>
      <c r="L6" s="86" t="s">
        <v>70</v>
      </c>
      <c r="M6" s="22" t="s">
        <v>195</v>
      </c>
      <c r="N6" s="21" t="s">
        <v>41</v>
      </c>
      <c r="O6" s="90" t="s">
        <v>70</v>
      </c>
      <c r="P6" s="22" t="s">
        <v>168</v>
      </c>
      <c r="Q6" s="21" t="s">
        <v>54</v>
      </c>
      <c r="R6" s="74" t="s">
        <v>70</v>
      </c>
      <c r="S6" s="22" t="s">
        <v>218</v>
      </c>
      <c r="T6" s="21" t="s">
        <v>42</v>
      </c>
      <c r="U6" s="77" t="s">
        <v>70</v>
      </c>
      <c r="V6" s="22" t="s">
        <v>219</v>
      </c>
      <c r="W6" s="21" t="s">
        <v>53</v>
      </c>
      <c r="X6" s="80" t="s">
        <v>70</v>
      </c>
      <c r="Y6" s="22" t="s">
        <v>220</v>
      </c>
      <c r="Z6" s="21" t="s">
        <v>42</v>
      </c>
      <c r="AA6" s="83" t="s">
        <v>70</v>
      </c>
      <c r="AB6" s="22" t="s">
        <v>181</v>
      </c>
      <c r="AC6" s="21" t="s">
        <v>42</v>
      </c>
      <c r="AD6" s="93" t="s">
        <v>70</v>
      </c>
      <c r="AE6" s="22" t="s">
        <v>238</v>
      </c>
      <c r="AF6" s="21" t="s">
        <v>42</v>
      </c>
      <c r="AG6" s="96" t="s">
        <v>70</v>
      </c>
      <c r="AH6" s="22" t="s">
        <v>239</v>
      </c>
      <c r="AI6" s="21" t="s">
        <v>42</v>
      </c>
      <c r="AJ6" s="99" t="s">
        <v>70</v>
      </c>
      <c r="AK6" s="28" t="s">
        <v>240</v>
      </c>
      <c r="AL6" s="34" t="s">
        <v>41</v>
      </c>
    </row>
    <row r="7" spans="2:38" s="59" customFormat="1" ht="18.75" thickBot="1" x14ac:dyDescent="0.3">
      <c r="B7" s="31" t="s">
        <v>72</v>
      </c>
      <c r="C7" s="65" t="s">
        <v>73</v>
      </c>
      <c r="D7" s="64" t="s">
        <v>163</v>
      </c>
      <c r="E7" s="21" t="s">
        <v>42</v>
      </c>
      <c r="F7" s="68" t="s">
        <v>73</v>
      </c>
      <c r="G7" s="22" t="s">
        <v>196</v>
      </c>
      <c r="H7" s="21" t="s">
        <v>43</v>
      </c>
      <c r="I7" s="71" t="s">
        <v>73</v>
      </c>
      <c r="J7" s="22" t="s">
        <v>197</v>
      </c>
      <c r="K7" s="21" t="s">
        <v>178</v>
      </c>
      <c r="L7" s="86" t="s">
        <v>73</v>
      </c>
      <c r="M7" s="22" t="s">
        <v>198</v>
      </c>
      <c r="N7" s="21" t="s">
        <v>42</v>
      </c>
      <c r="O7" s="90" t="s">
        <v>73</v>
      </c>
      <c r="P7" s="64" t="s">
        <v>1293</v>
      </c>
      <c r="Q7" s="21" t="s">
        <v>71</v>
      </c>
      <c r="R7" s="74" t="s">
        <v>73</v>
      </c>
      <c r="S7" s="22" t="s">
        <v>221</v>
      </c>
      <c r="T7" s="21" t="s">
        <v>53</v>
      </c>
      <c r="U7" s="77" t="s">
        <v>73</v>
      </c>
      <c r="V7" s="22" t="s">
        <v>222</v>
      </c>
      <c r="W7" s="21" t="s">
        <v>53</v>
      </c>
      <c r="X7" s="80" t="s">
        <v>73</v>
      </c>
      <c r="Y7" s="22" t="s">
        <v>223</v>
      </c>
      <c r="Z7" s="21" t="s">
        <v>53</v>
      </c>
      <c r="AA7" s="83" t="s">
        <v>73</v>
      </c>
      <c r="AB7" s="22" t="s">
        <v>184</v>
      </c>
      <c r="AC7" s="21" t="s">
        <v>54</v>
      </c>
      <c r="AD7" s="93" t="s">
        <v>73</v>
      </c>
      <c r="AE7" s="22" t="s">
        <v>241</v>
      </c>
      <c r="AF7" s="21" t="s">
        <v>242</v>
      </c>
      <c r="AG7" s="96" t="s">
        <v>73</v>
      </c>
      <c r="AH7" s="22" t="s">
        <v>1298</v>
      </c>
      <c r="AI7" s="21" t="s">
        <v>53</v>
      </c>
      <c r="AJ7" s="99" t="s">
        <v>73</v>
      </c>
      <c r="AK7" s="28" t="s">
        <v>243</v>
      </c>
      <c r="AL7" s="34" t="s">
        <v>43</v>
      </c>
    </row>
    <row r="8" spans="2:38" s="59" customFormat="1" ht="18.75" thickBot="1" x14ac:dyDescent="0.3">
      <c r="B8" s="31" t="s">
        <v>74</v>
      </c>
      <c r="C8" s="65" t="s">
        <v>75</v>
      </c>
      <c r="D8" s="22" t="s">
        <v>158</v>
      </c>
      <c r="E8" s="21" t="s">
        <v>53</v>
      </c>
      <c r="F8" s="68" t="s">
        <v>75</v>
      </c>
      <c r="G8" s="22" t="s">
        <v>199</v>
      </c>
      <c r="H8" s="21" t="s">
        <v>42</v>
      </c>
      <c r="I8" s="71" t="s">
        <v>75</v>
      </c>
      <c r="J8" s="22" t="s">
        <v>200</v>
      </c>
      <c r="K8" s="21" t="s">
        <v>53</v>
      </c>
      <c r="L8" s="86" t="s">
        <v>75</v>
      </c>
      <c r="M8" s="22" t="s">
        <v>201</v>
      </c>
      <c r="N8" s="21" t="s">
        <v>202</v>
      </c>
      <c r="O8" s="32"/>
      <c r="P8" s="64"/>
      <c r="Q8" s="21"/>
      <c r="R8" s="74" t="s">
        <v>75</v>
      </c>
      <c r="S8" s="22" t="s">
        <v>227</v>
      </c>
      <c r="T8" s="21" t="s">
        <v>54</v>
      </c>
      <c r="U8" s="77" t="s">
        <v>75</v>
      </c>
      <c r="V8" s="22" t="s">
        <v>228</v>
      </c>
      <c r="W8" s="21" t="s">
        <v>43</v>
      </c>
      <c r="X8" s="80" t="s">
        <v>75</v>
      </c>
      <c r="Y8" s="22" t="s">
        <v>225</v>
      </c>
      <c r="Z8" s="21" t="s">
        <v>226</v>
      </c>
      <c r="AA8" s="83" t="s">
        <v>75</v>
      </c>
      <c r="AB8" s="22" t="s">
        <v>185</v>
      </c>
      <c r="AC8" s="21" t="s">
        <v>54</v>
      </c>
      <c r="AD8" s="93" t="s">
        <v>75</v>
      </c>
      <c r="AE8" s="22" t="s">
        <v>244</v>
      </c>
      <c r="AF8" s="21" t="s">
        <v>226</v>
      </c>
      <c r="AG8" s="96" t="s">
        <v>75</v>
      </c>
      <c r="AH8" s="22" t="s">
        <v>245</v>
      </c>
      <c r="AI8" s="21" t="s">
        <v>53</v>
      </c>
      <c r="AJ8" s="99" t="s">
        <v>75</v>
      </c>
      <c r="AK8" s="28" t="s">
        <v>246</v>
      </c>
      <c r="AL8" s="34" t="s">
        <v>40</v>
      </c>
    </row>
    <row r="9" spans="2:38" s="59" customFormat="1" ht="18.75" thickBot="1" x14ac:dyDescent="0.3">
      <c r="B9" s="31" t="s">
        <v>76</v>
      </c>
      <c r="C9" s="65" t="s">
        <v>77</v>
      </c>
      <c r="D9" s="22" t="s">
        <v>159</v>
      </c>
      <c r="E9" s="21" t="s">
        <v>53</v>
      </c>
      <c r="F9" s="68" t="s">
        <v>77</v>
      </c>
      <c r="G9" s="22" t="s">
        <v>203</v>
      </c>
      <c r="H9" s="21" t="s">
        <v>204</v>
      </c>
      <c r="I9" s="71" t="s">
        <v>77</v>
      </c>
      <c r="J9" s="22" t="s">
        <v>205</v>
      </c>
      <c r="K9" s="21" t="s">
        <v>53</v>
      </c>
      <c r="L9" s="86" t="s">
        <v>77</v>
      </c>
      <c r="M9" s="22" t="s">
        <v>209</v>
      </c>
      <c r="N9" s="21" t="s">
        <v>40</v>
      </c>
      <c r="O9" s="32"/>
      <c r="P9" s="64"/>
      <c r="Q9" s="21"/>
      <c r="R9" s="74" t="s">
        <v>77</v>
      </c>
      <c r="S9" s="22" t="s">
        <v>259</v>
      </c>
      <c r="T9" s="21" t="s">
        <v>53</v>
      </c>
      <c r="U9" s="77" t="s">
        <v>77</v>
      </c>
      <c r="V9" s="22" t="s">
        <v>231</v>
      </c>
      <c r="W9" s="21" t="s">
        <v>178</v>
      </c>
      <c r="X9" s="80" t="s">
        <v>77</v>
      </c>
      <c r="Y9" s="22" t="s">
        <v>229</v>
      </c>
      <c r="Z9" s="21" t="s">
        <v>53</v>
      </c>
      <c r="AA9" s="32"/>
      <c r="AB9" s="22"/>
      <c r="AC9" s="21"/>
      <c r="AD9" s="93" t="s">
        <v>77</v>
      </c>
      <c r="AE9" s="22" t="s">
        <v>1279</v>
      </c>
      <c r="AF9" s="57" t="s">
        <v>53</v>
      </c>
      <c r="AG9" s="96" t="s">
        <v>77</v>
      </c>
      <c r="AH9" s="22" t="s">
        <v>247</v>
      </c>
      <c r="AI9" s="21" t="s">
        <v>53</v>
      </c>
      <c r="AJ9" s="99" t="s">
        <v>77</v>
      </c>
      <c r="AK9" s="28" t="s">
        <v>248</v>
      </c>
      <c r="AL9" s="34" t="s">
        <v>53</v>
      </c>
    </row>
    <row r="10" spans="2:38" s="59" customFormat="1" ht="18.75" thickBot="1" x14ac:dyDescent="0.3">
      <c r="B10" s="31" t="s">
        <v>94</v>
      </c>
      <c r="C10" s="65" t="s">
        <v>78</v>
      </c>
      <c r="D10" s="22" t="s">
        <v>160</v>
      </c>
      <c r="E10" s="21" t="s">
        <v>54</v>
      </c>
      <c r="F10" s="68" t="s">
        <v>78</v>
      </c>
      <c r="G10" s="22" t="s">
        <v>207</v>
      </c>
      <c r="H10" s="21" t="s">
        <v>53</v>
      </c>
      <c r="I10" s="71" t="s">
        <v>78</v>
      </c>
      <c r="J10" s="64" t="s">
        <v>224</v>
      </c>
      <c r="K10" s="21" t="s">
        <v>43</v>
      </c>
      <c r="L10" s="86" t="s">
        <v>78</v>
      </c>
      <c r="M10" s="22" t="s">
        <v>211</v>
      </c>
      <c r="N10" s="21" t="s">
        <v>54</v>
      </c>
      <c r="O10" s="32"/>
      <c r="P10" s="64"/>
      <c r="Q10" s="21"/>
      <c r="R10" s="74" t="s">
        <v>78</v>
      </c>
      <c r="S10" s="22" t="s">
        <v>1294</v>
      </c>
      <c r="T10" s="21" t="s">
        <v>71</v>
      </c>
      <c r="U10" s="77" t="s">
        <v>78</v>
      </c>
      <c r="V10" s="22" t="s">
        <v>233</v>
      </c>
      <c r="W10" s="21" t="s">
        <v>54</v>
      </c>
      <c r="X10" s="80" t="s">
        <v>78</v>
      </c>
      <c r="Y10" s="22" t="s">
        <v>232</v>
      </c>
      <c r="Z10" s="21" t="s">
        <v>54</v>
      </c>
      <c r="AA10" s="32"/>
      <c r="AB10" s="22"/>
      <c r="AC10" s="21"/>
      <c r="AD10" s="93" t="s">
        <v>78</v>
      </c>
      <c r="AE10" s="22" t="s">
        <v>249</v>
      </c>
      <c r="AF10" s="21" t="s">
        <v>54</v>
      </c>
      <c r="AG10" s="96" t="s">
        <v>78</v>
      </c>
      <c r="AH10" s="22" t="s">
        <v>250</v>
      </c>
      <c r="AI10" s="21" t="s">
        <v>40</v>
      </c>
      <c r="AJ10" s="99" t="s">
        <v>78</v>
      </c>
      <c r="AK10" s="28" t="s">
        <v>251</v>
      </c>
      <c r="AL10" s="34" t="s">
        <v>54</v>
      </c>
    </row>
    <row r="11" spans="2:38" s="59" customFormat="1" ht="18.75" thickBot="1" x14ac:dyDescent="0.3">
      <c r="B11" s="31" t="s">
        <v>37</v>
      </c>
      <c r="C11" s="65" t="s">
        <v>79</v>
      </c>
      <c r="D11" s="22" t="s">
        <v>161</v>
      </c>
      <c r="E11" s="21" t="s">
        <v>54</v>
      </c>
      <c r="F11" s="68" t="s">
        <v>79</v>
      </c>
      <c r="G11" s="22" t="s">
        <v>210</v>
      </c>
      <c r="H11" s="21" t="s">
        <v>54</v>
      </c>
      <c r="I11" s="71" t="s">
        <v>79</v>
      </c>
      <c r="J11" s="22" t="s">
        <v>1288</v>
      </c>
      <c r="K11" s="21" t="s">
        <v>54</v>
      </c>
      <c r="L11" s="86" t="s">
        <v>79</v>
      </c>
      <c r="M11" s="22" t="s">
        <v>214</v>
      </c>
      <c r="N11" s="21" t="s">
        <v>54</v>
      </c>
      <c r="O11" s="32"/>
      <c r="P11" s="64"/>
      <c r="Q11" s="21"/>
      <c r="R11" s="74" t="s">
        <v>79</v>
      </c>
      <c r="S11" s="64" t="s">
        <v>1282</v>
      </c>
      <c r="T11" s="21" t="s">
        <v>53</v>
      </c>
      <c r="U11" s="77" t="s">
        <v>79</v>
      </c>
      <c r="V11" s="22" t="s">
        <v>234</v>
      </c>
      <c r="W11" s="21" t="s">
        <v>54</v>
      </c>
      <c r="X11" s="80" t="s">
        <v>79</v>
      </c>
      <c r="Y11" s="22" t="s">
        <v>1289</v>
      </c>
      <c r="Z11" s="21" t="s">
        <v>54</v>
      </c>
      <c r="AA11" s="32"/>
      <c r="AB11" s="22"/>
      <c r="AC11" s="21"/>
      <c r="AD11" s="93" t="s">
        <v>79</v>
      </c>
      <c r="AE11" s="22" t="s">
        <v>252</v>
      </c>
      <c r="AF11" s="21" t="s">
        <v>54</v>
      </c>
      <c r="AG11" s="96" t="s">
        <v>79</v>
      </c>
      <c r="AH11" s="22" t="s">
        <v>253</v>
      </c>
      <c r="AI11" s="21" t="s">
        <v>54</v>
      </c>
      <c r="AJ11" s="99" t="s">
        <v>79</v>
      </c>
      <c r="AK11" s="28" t="s">
        <v>254</v>
      </c>
      <c r="AL11" s="34" t="s">
        <v>54</v>
      </c>
    </row>
    <row r="12" spans="2:38" s="59" customFormat="1" ht="18.75" thickBot="1" x14ac:dyDescent="0.3">
      <c r="B12" s="31" t="s">
        <v>30</v>
      </c>
      <c r="C12" s="65" t="s">
        <v>91</v>
      </c>
      <c r="D12" s="64" t="s">
        <v>164</v>
      </c>
      <c r="E12" s="21" t="s">
        <v>43</v>
      </c>
      <c r="F12" s="68" t="s">
        <v>91</v>
      </c>
      <c r="G12" s="22" t="s">
        <v>212</v>
      </c>
      <c r="H12" s="21" t="s">
        <v>54</v>
      </c>
      <c r="I12" s="71" t="s">
        <v>91</v>
      </c>
      <c r="J12" s="22" t="s">
        <v>213</v>
      </c>
      <c r="K12" s="21" t="s">
        <v>40</v>
      </c>
      <c r="L12" s="86" t="s">
        <v>91</v>
      </c>
      <c r="M12" s="64" t="s">
        <v>256</v>
      </c>
      <c r="N12" s="21" t="s">
        <v>54</v>
      </c>
      <c r="O12" s="32"/>
      <c r="P12" s="64"/>
      <c r="Q12" s="21"/>
      <c r="R12" s="32"/>
      <c r="S12" s="64"/>
      <c r="T12" s="21"/>
      <c r="U12" s="77" t="s">
        <v>91</v>
      </c>
      <c r="V12" s="64" t="s">
        <v>208</v>
      </c>
      <c r="W12" s="21" t="s">
        <v>54</v>
      </c>
      <c r="X12" s="80" t="s">
        <v>91</v>
      </c>
      <c r="Y12" s="22" t="s">
        <v>1290</v>
      </c>
      <c r="Z12" s="21" t="s">
        <v>42</v>
      </c>
      <c r="AA12" s="32"/>
      <c r="AB12" s="22"/>
      <c r="AC12" s="21"/>
      <c r="AD12" s="93" t="s">
        <v>91</v>
      </c>
      <c r="AE12" s="22" t="s">
        <v>255</v>
      </c>
      <c r="AF12" s="21" t="s">
        <v>54</v>
      </c>
      <c r="AG12" s="96" t="s">
        <v>91</v>
      </c>
      <c r="AH12" s="64" t="s">
        <v>206</v>
      </c>
      <c r="AI12" s="21" t="s">
        <v>53</v>
      </c>
      <c r="AJ12" s="99" t="s">
        <v>91</v>
      </c>
      <c r="AK12" s="28" t="s">
        <v>257</v>
      </c>
      <c r="AL12" s="34" t="s">
        <v>40</v>
      </c>
    </row>
    <row r="13" spans="2:38" s="59" customFormat="1" ht="18.75" thickBot="1" x14ac:dyDescent="0.3">
      <c r="B13" s="31" t="s">
        <v>56</v>
      </c>
      <c r="C13" s="65" t="s">
        <v>95</v>
      </c>
      <c r="D13" s="64" t="s">
        <v>165</v>
      </c>
      <c r="E13" s="21" t="s">
        <v>53</v>
      </c>
      <c r="F13" s="68" t="s">
        <v>95</v>
      </c>
      <c r="G13" s="64" t="s">
        <v>230</v>
      </c>
      <c r="H13" s="21" t="s">
        <v>54</v>
      </c>
      <c r="I13" s="32"/>
      <c r="J13" s="22"/>
      <c r="K13" s="21"/>
      <c r="L13" s="32"/>
      <c r="M13" s="22"/>
      <c r="N13" s="21"/>
      <c r="O13" s="32"/>
      <c r="P13" s="22"/>
      <c r="Q13" s="21"/>
      <c r="R13" s="32"/>
      <c r="S13" s="22"/>
      <c r="T13" s="21"/>
      <c r="U13" s="77" t="s">
        <v>95</v>
      </c>
      <c r="V13" s="64" t="s">
        <v>180</v>
      </c>
      <c r="W13" s="21" t="s">
        <v>41</v>
      </c>
      <c r="X13" s="32"/>
      <c r="Y13" s="22"/>
      <c r="Z13" s="21"/>
      <c r="AA13" s="32"/>
      <c r="AB13" s="22"/>
      <c r="AC13" s="21"/>
      <c r="AD13" s="32"/>
      <c r="AE13" s="22"/>
      <c r="AF13" s="21"/>
      <c r="AG13" s="96" t="s">
        <v>95</v>
      </c>
      <c r="AH13" s="64" t="s">
        <v>162</v>
      </c>
      <c r="AI13" s="21" t="s">
        <v>40</v>
      </c>
      <c r="AJ13" s="32"/>
      <c r="AK13" s="28"/>
      <c r="AL13" s="34"/>
    </row>
    <row r="14" spans="2:38" s="59" customFormat="1" ht="18.75" thickBot="1" x14ac:dyDescent="0.3">
      <c r="B14" s="31" t="s">
        <v>57</v>
      </c>
      <c r="C14" s="65" t="s">
        <v>35</v>
      </c>
      <c r="D14" s="64" t="s">
        <v>166</v>
      </c>
      <c r="E14" s="21" t="s">
        <v>54</v>
      </c>
      <c r="F14" s="68" t="s">
        <v>35</v>
      </c>
      <c r="G14" s="64" t="s">
        <v>182</v>
      </c>
      <c r="H14" s="21" t="s">
        <v>53</v>
      </c>
      <c r="I14" s="32"/>
      <c r="J14" s="22"/>
      <c r="K14" s="21"/>
      <c r="L14" s="32"/>
      <c r="M14" s="22"/>
      <c r="N14" s="21"/>
      <c r="O14" s="32"/>
      <c r="P14" s="22"/>
      <c r="Q14" s="21"/>
      <c r="R14" s="32"/>
      <c r="S14" s="22"/>
      <c r="T14" s="21"/>
      <c r="U14" s="32"/>
      <c r="V14" s="22"/>
      <c r="W14" s="21"/>
      <c r="X14" s="32"/>
      <c r="Y14" s="22"/>
      <c r="Z14" s="21"/>
      <c r="AA14" s="32"/>
      <c r="AB14" s="22"/>
      <c r="AC14" s="21"/>
      <c r="AD14" s="32"/>
      <c r="AE14" s="22"/>
      <c r="AF14" s="21"/>
      <c r="AG14" s="32"/>
      <c r="AH14" s="22"/>
      <c r="AI14" s="21"/>
      <c r="AJ14" s="32"/>
      <c r="AK14" s="28"/>
      <c r="AL14" s="34"/>
    </row>
    <row r="15" spans="2:38" s="59" customFormat="1" ht="18.75" thickBot="1" x14ac:dyDescent="0.3">
      <c r="B15" s="31" t="s">
        <v>58</v>
      </c>
      <c r="C15" s="65" t="s">
        <v>36</v>
      </c>
      <c r="D15" s="64" t="s">
        <v>171</v>
      </c>
      <c r="E15" s="21" t="s">
        <v>26</v>
      </c>
      <c r="F15" s="32"/>
      <c r="G15" s="22"/>
      <c r="H15" s="21"/>
      <c r="I15" s="32"/>
      <c r="J15" s="22"/>
      <c r="K15" s="21"/>
      <c r="L15" s="32"/>
      <c r="M15" s="22"/>
      <c r="N15" s="21"/>
      <c r="O15" s="32"/>
      <c r="P15" s="22"/>
      <c r="Q15" s="21"/>
      <c r="R15" s="32"/>
      <c r="S15" s="22"/>
      <c r="T15" s="21"/>
      <c r="U15" s="32"/>
      <c r="V15" s="22"/>
      <c r="W15" s="21"/>
      <c r="X15" s="32"/>
      <c r="Y15" s="22"/>
      <c r="Z15" s="21"/>
      <c r="AA15" s="32"/>
      <c r="AB15" s="22"/>
      <c r="AC15" s="21"/>
      <c r="AD15" s="32"/>
      <c r="AE15" s="22"/>
      <c r="AF15" s="21"/>
      <c r="AG15" s="32"/>
      <c r="AH15" s="22"/>
      <c r="AI15" s="21"/>
      <c r="AJ15" s="32"/>
      <c r="AK15" s="28"/>
      <c r="AL15" s="34"/>
    </row>
    <row r="16" spans="2:38" s="59" customFormat="1" ht="18.75" thickBot="1" x14ac:dyDescent="0.3">
      <c r="B16" s="31" t="s">
        <v>59</v>
      </c>
      <c r="C16" s="65" t="s">
        <v>16</v>
      </c>
      <c r="D16" s="64" t="s">
        <v>183</v>
      </c>
      <c r="E16" s="21" t="s">
        <v>54</v>
      </c>
      <c r="F16" s="32"/>
      <c r="G16" s="22"/>
      <c r="H16" s="21"/>
      <c r="I16" s="32"/>
      <c r="J16" s="22"/>
      <c r="K16" s="21"/>
      <c r="L16" s="32"/>
      <c r="M16" s="22"/>
      <c r="N16" s="21"/>
      <c r="O16" s="32"/>
      <c r="P16" s="22"/>
      <c r="Q16" s="21"/>
      <c r="R16" s="32"/>
      <c r="S16" s="22"/>
      <c r="T16" s="21"/>
      <c r="U16" s="32"/>
      <c r="V16" s="22"/>
      <c r="W16" s="21"/>
      <c r="X16" s="32"/>
      <c r="Y16" s="22"/>
      <c r="Z16" s="21"/>
      <c r="AA16" s="32"/>
      <c r="AB16" s="22"/>
      <c r="AC16" s="21"/>
      <c r="AD16" s="32"/>
      <c r="AE16" s="22"/>
      <c r="AF16" s="21"/>
      <c r="AG16" s="32"/>
      <c r="AH16" s="22"/>
      <c r="AI16" s="21"/>
      <c r="AJ16" s="32"/>
      <c r="AK16" s="22"/>
      <c r="AL16" s="21"/>
    </row>
    <row r="17" spans="2:38" s="59" customFormat="1" ht="18.75" thickBot="1" x14ac:dyDescent="0.3">
      <c r="B17" s="31" t="s">
        <v>97</v>
      </c>
      <c r="C17" s="65" t="s">
        <v>55</v>
      </c>
      <c r="D17" s="64" t="s">
        <v>177</v>
      </c>
      <c r="E17" s="21" t="s">
        <v>178</v>
      </c>
      <c r="F17" s="32"/>
      <c r="G17" s="22"/>
      <c r="H17" s="21"/>
      <c r="I17" s="32"/>
      <c r="J17" s="22"/>
      <c r="K17" s="21"/>
      <c r="L17" s="32"/>
      <c r="M17" s="22"/>
      <c r="N17" s="21"/>
      <c r="O17" s="32"/>
      <c r="P17" s="22"/>
      <c r="Q17" s="21"/>
      <c r="R17" s="32"/>
      <c r="S17" s="22"/>
      <c r="T17" s="21"/>
      <c r="U17" s="32"/>
      <c r="V17" s="22"/>
      <c r="W17" s="21"/>
      <c r="X17" s="32"/>
      <c r="Y17" s="22"/>
      <c r="Z17" s="21"/>
      <c r="AA17" s="32"/>
      <c r="AB17" s="22"/>
      <c r="AC17" s="21"/>
      <c r="AD17" s="32"/>
      <c r="AE17" s="22"/>
      <c r="AF17" s="21"/>
      <c r="AG17" s="32"/>
      <c r="AH17" s="22"/>
      <c r="AI17" s="21"/>
      <c r="AJ17" s="32"/>
      <c r="AK17" s="28"/>
      <c r="AL17" s="34"/>
    </row>
    <row r="18" spans="2:38" s="59" customFormat="1" ht="18.75" hidden="1" thickBot="1" x14ac:dyDescent="0.3">
      <c r="B18" s="31" t="s">
        <v>58</v>
      </c>
      <c r="C18" s="65"/>
      <c r="D18" s="22"/>
      <c r="E18" s="21"/>
      <c r="F18" s="32"/>
      <c r="G18" s="22"/>
      <c r="H18" s="21"/>
      <c r="I18" s="32"/>
      <c r="J18" s="22"/>
      <c r="K18" s="21"/>
      <c r="L18" s="32"/>
      <c r="M18" s="22"/>
      <c r="N18" s="21"/>
      <c r="O18" s="32"/>
      <c r="P18" s="22"/>
      <c r="Q18" s="21"/>
      <c r="R18" s="32"/>
      <c r="S18" s="22"/>
      <c r="T18" s="21"/>
      <c r="U18" s="32"/>
      <c r="V18" s="22"/>
      <c r="W18" s="21"/>
      <c r="X18" s="32"/>
      <c r="Y18" s="22"/>
      <c r="Z18" s="21"/>
      <c r="AA18" s="32"/>
      <c r="AB18" s="22"/>
      <c r="AC18" s="21"/>
      <c r="AD18" s="32"/>
      <c r="AE18" s="28"/>
      <c r="AF18" s="21"/>
      <c r="AG18" s="32"/>
      <c r="AH18" s="22"/>
      <c r="AI18" s="21"/>
      <c r="AJ18" s="32"/>
      <c r="AK18" s="28"/>
      <c r="AL18" s="34"/>
    </row>
    <row r="19" spans="2:38" s="59" customFormat="1" ht="18.75" hidden="1" thickBot="1" x14ac:dyDescent="0.3">
      <c r="B19" s="31" t="s">
        <v>59</v>
      </c>
      <c r="C19" s="65"/>
      <c r="D19" s="22"/>
      <c r="E19" s="21"/>
      <c r="F19" s="32"/>
      <c r="G19" s="22"/>
      <c r="H19" s="21"/>
      <c r="I19" s="32"/>
      <c r="J19" s="22"/>
      <c r="K19" s="21"/>
      <c r="L19" s="32"/>
      <c r="M19" s="22"/>
      <c r="N19" s="21"/>
      <c r="O19" s="32"/>
      <c r="P19" s="22"/>
      <c r="Q19" s="21"/>
      <c r="R19" s="32"/>
      <c r="S19" s="22"/>
      <c r="T19" s="21"/>
      <c r="U19" s="32"/>
      <c r="V19" s="22"/>
      <c r="W19" s="21"/>
      <c r="X19" s="32"/>
      <c r="Y19" s="22"/>
      <c r="Z19" s="21"/>
      <c r="AA19" s="32"/>
      <c r="AB19" s="22"/>
      <c r="AC19" s="21"/>
      <c r="AD19" s="32"/>
      <c r="AE19" s="22"/>
      <c r="AF19" s="21"/>
      <c r="AG19" s="32"/>
      <c r="AH19" s="22"/>
      <c r="AI19" s="21"/>
      <c r="AJ19" s="32"/>
      <c r="AK19" s="28"/>
      <c r="AL19" s="34"/>
    </row>
    <row r="20" spans="2:38" s="59" customFormat="1" ht="18.75" hidden="1" thickBot="1" x14ac:dyDescent="0.3">
      <c r="B20" s="31" t="s">
        <v>97</v>
      </c>
      <c r="C20" s="65"/>
      <c r="D20" s="22"/>
      <c r="E20" s="21"/>
      <c r="F20" s="32"/>
      <c r="G20" s="22"/>
      <c r="H20" s="21"/>
      <c r="I20" s="32"/>
      <c r="J20" s="22"/>
      <c r="K20" s="21"/>
      <c r="L20" s="33"/>
      <c r="M20" s="22"/>
      <c r="N20" s="21"/>
      <c r="O20" s="32"/>
      <c r="P20" s="22"/>
      <c r="Q20" s="21"/>
      <c r="R20" s="32"/>
      <c r="S20" s="22"/>
      <c r="T20" s="21"/>
      <c r="U20" s="32"/>
      <c r="V20" s="22"/>
      <c r="W20" s="21"/>
      <c r="X20" s="32"/>
      <c r="Y20" s="22"/>
      <c r="Z20" s="21"/>
      <c r="AA20" s="32"/>
      <c r="AB20" s="22"/>
      <c r="AC20" s="21"/>
      <c r="AD20" s="32"/>
      <c r="AE20" s="28"/>
      <c r="AF20" s="21"/>
      <c r="AG20" s="32"/>
      <c r="AH20" s="22"/>
      <c r="AI20" s="21"/>
      <c r="AJ20" s="32"/>
      <c r="AK20" s="28"/>
      <c r="AL20" s="34"/>
    </row>
    <row r="21" spans="2:38" s="59" customFormat="1" ht="25.5" hidden="1" thickBot="1" x14ac:dyDescent="0.3">
      <c r="B21" s="31" t="s">
        <v>98</v>
      </c>
      <c r="C21" s="65"/>
      <c r="D21" s="22"/>
      <c r="E21" s="21"/>
      <c r="F21" s="43" t="s">
        <v>95</v>
      </c>
      <c r="G21" s="26" t="s">
        <v>126</v>
      </c>
      <c r="H21" s="44" t="s">
        <v>54</v>
      </c>
      <c r="I21" s="43" t="s">
        <v>95</v>
      </c>
      <c r="J21" s="26" t="s">
        <v>121</v>
      </c>
      <c r="K21" s="44" t="s">
        <v>40</v>
      </c>
      <c r="L21" s="43" t="s">
        <v>95</v>
      </c>
      <c r="M21" s="26" t="s">
        <v>125</v>
      </c>
      <c r="N21" s="44" t="s">
        <v>53</v>
      </c>
      <c r="O21" s="32"/>
      <c r="P21" s="22"/>
      <c r="Q21" s="21"/>
      <c r="R21" s="43" t="s">
        <v>95</v>
      </c>
      <c r="S21" s="26" t="s">
        <v>147</v>
      </c>
      <c r="T21" s="44"/>
      <c r="U21" s="43" t="s">
        <v>95</v>
      </c>
      <c r="V21" s="26" t="s">
        <v>152</v>
      </c>
      <c r="W21" s="44" t="s">
        <v>42</v>
      </c>
      <c r="X21" s="43" t="s">
        <v>95</v>
      </c>
      <c r="Y21" s="26" t="s">
        <v>117</v>
      </c>
      <c r="Z21" s="44" t="s">
        <v>26</v>
      </c>
      <c r="AA21" s="32"/>
      <c r="AB21" s="22"/>
      <c r="AC21" s="21"/>
      <c r="AD21" s="43" t="s">
        <v>95</v>
      </c>
      <c r="AE21" s="25" t="s">
        <v>120</v>
      </c>
      <c r="AF21" s="44" t="s">
        <v>54</v>
      </c>
      <c r="AG21" s="43" t="s">
        <v>95</v>
      </c>
      <c r="AH21" s="26" t="s">
        <v>139</v>
      </c>
      <c r="AI21" s="44"/>
      <c r="AJ21" s="43" t="s">
        <v>95</v>
      </c>
      <c r="AK21" s="25" t="s">
        <v>115</v>
      </c>
      <c r="AL21" s="46" t="s">
        <v>53</v>
      </c>
    </row>
    <row r="22" spans="2:38" s="59" customFormat="1" ht="25.5" hidden="1" thickBot="1" x14ac:dyDescent="0.3">
      <c r="B22" s="31" t="s">
        <v>99</v>
      </c>
      <c r="C22" s="65"/>
      <c r="D22" s="22"/>
      <c r="E22" s="21"/>
      <c r="F22" s="43" t="s">
        <v>35</v>
      </c>
      <c r="G22" s="25" t="s">
        <v>136</v>
      </c>
      <c r="H22" s="44"/>
      <c r="I22" s="43" t="s">
        <v>35</v>
      </c>
      <c r="J22" s="26" t="s">
        <v>122</v>
      </c>
      <c r="K22" s="44" t="s">
        <v>42</v>
      </c>
      <c r="L22" s="43" t="s">
        <v>35</v>
      </c>
      <c r="M22" s="26" t="s">
        <v>133</v>
      </c>
      <c r="N22" s="44" t="s">
        <v>53</v>
      </c>
      <c r="O22" s="32"/>
      <c r="P22" s="22"/>
      <c r="Q22" s="21"/>
      <c r="R22" s="43"/>
      <c r="S22" s="26"/>
      <c r="T22" s="44"/>
      <c r="U22" s="43" t="s">
        <v>35</v>
      </c>
      <c r="V22" s="26" t="s">
        <v>144</v>
      </c>
      <c r="W22" s="44"/>
      <c r="X22" s="43" t="s">
        <v>35</v>
      </c>
      <c r="Y22" s="26" t="s">
        <v>118</v>
      </c>
      <c r="Z22" s="44" t="s">
        <v>42</v>
      </c>
      <c r="AA22" s="43" t="s">
        <v>95</v>
      </c>
      <c r="AB22" s="26" t="s">
        <v>154</v>
      </c>
      <c r="AC22" s="44" t="s">
        <v>41</v>
      </c>
      <c r="AD22" s="43" t="s">
        <v>35</v>
      </c>
      <c r="AE22" s="26" t="s">
        <v>124</v>
      </c>
      <c r="AF22" s="44" t="s">
        <v>53</v>
      </c>
      <c r="AG22" s="43" t="s">
        <v>35</v>
      </c>
      <c r="AH22" s="25" t="s">
        <v>146</v>
      </c>
      <c r="AI22" s="44"/>
      <c r="AJ22" s="43" t="s">
        <v>35</v>
      </c>
      <c r="AK22" s="25" t="s">
        <v>114</v>
      </c>
      <c r="AL22" s="46" t="s">
        <v>26</v>
      </c>
    </row>
    <row r="23" spans="2:38" s="59" customFormat="1" ht="25.5" hidden="1" thickBot="1" x14ac:dyDescent="0.3">
      <c r="B23" s="31" t="s">
        <v>100</v>
      </c>
      <c r="C23" s="65"/>
      <c r="D23" s="22"/>
      <c r="E23" s="21"/>
      <c r="F23" s="43"/>
      <c r="G23" s="26"/>
      <c r="H23" s="44"/>
      <c r="I23" s="43" t="s">
        <v>36</v>
      </c>
      <c r="J23" s="26" t="s">
        <v>123</v>
      </c>
      <c r="K23" s="44" t="s">
        <v>54</v>
      </c>
      <c r="L23" s="43" t="s">
        <v>36</v>
      </c>
      <c r="M23" s="25" t="s">
        <v>134</v>
      </c>
      <c r="N23" s="44" t="s">
        <v>53</v>
      </c>
      <c r="O23" s="32"/>
      <c r="P23" s="22"/>
      <c r="Q23" s="21"/>
      <c r="R23" s="43"/>
      <c r="S23" s="26"/>
      <c r="T23" s="44"/>
      <c r="U23" s="43"/>
      <c r="V23" s="26"/>
      <c r="W23" s="44"/>
      <c r="X23" s="43" t="s">
        <v>36</v>
      </c>
      <c r="Y23" s="26" t="s">
        <v>128</v>
      </c>
      <c r="Z23" s="44" t="s">
        <v>54</v>
      </c>
      <c r="AA23" s="32"/>
      <c r="AB23" s="22"/>
      <c r="AC23" s="21"/>
      <c r="AD23" s="43" t="s">
        <v>36</v>
      </c>
      <c r="AE23" s="26" t="s">
        <v>131</v>
      </c>
      <c r="AF23" s="44" t="s">
        <v>42</v>
      </c>
      <c r="AG23" s="43" t="s">
        <v>36</v>
      </c>
      <c r="AH23" s="25" t="s">
        <v>149</v>
      </c>
      <c r="AI23" s="44"/>
      <c r="AJ23" s="43" t="s">
        <v>36</v>
      </c>
      <c r="AK23" s="26" t="s">
        <v>127</v>
      </c>
      <c r="AL23" s="44" t="s">
        <v>54</v>
      </c>
    </row>
    <row r="24" spans="2:38" s="59" customFormat="1" ht="18.75" thickBot="1" x14ac:dyDescent="0.3">
      <c r="B24" s="31" t="s">
        <v>98</v>
      </c>
      <c r="C24" s="65" t="s">
        <v>63</v>
      </c>
      <c r="D24" s="64" t="s">
        <v>1292</v>
      </c>
      <c r="E24" s="21" t="s">
        <v>26</v>
      </c>
      <c r="F24" s="32"/>
      <c r="G24" s="22"/>
      <c r="H24" s="21"/>
      <c r="I24" s="32"/>
      <c r="J24" s="22"/>
      <c r="K24" s="21"/>
      <c r="L24" s="32"/>
      <c r="M24" s="22"/>
      <c r="N24" s="21"/>
      <c r="O24" s="32"/>
      <c r="P24" s="22"/>
      <c r="Q24" s="21"/>
      <c r="R24" s="32"/>
      <c r="S24" s="22"/>
      <c r="T24" s="21"/>
      <c r="U24" s="32"/>
      <c r="V24" s="22"/>
      <c r="W24" s="21"/>
      <c r="X24" s="32"/>
      <c r="Y24" s="22"/>
      <c r="Z24" s="21"/>
      <c r="AA24" s="32"/>
      <c r="AB24" s="22"/>
      <c r="AC24" s="21"/>
      <c r="AD24" s="32"/>
      <c r="AE24" s="22"/>
      <c r="AF24" s="21"/>
      <c r="AG24" s="32"/>
      <c r="AH24" s="22"/>
      <c r="AI24" s="21"/>
      <c r="AJ24" s="32"/>
      <c r="AK24" s="28"/>
      <c r="AL24" s="34"/>
    </row>
    <row r="25" spans="2:38" s="60" customFormat="1" ht="30" customHeight="1" thickBot="1" x14ac:dyDescent="0.3">
      <c r="B25" s="42" t="s">
        <v>80</v>
      </c>
      <c r="C25" s="66" t="s">
        <v>140</v>
      </c>
      <c r="D25" s="26" t="s">
        <v>130</v>
      </c>
      <c r="E25" s="44" t="s">
        <v>1367</v>
      </c>
      <c r="F25" s="69" t="s">
        <v>36</v>
      </c>
      <c r="G25" s="26" t="s">
        <v>126</v>
      </c>
      <c r="H25" s="44" t="s">
        <v>54</v>
      </c>
      <c r="I25" s="72" t="s">
        <v>95</v>
      </c>
      <c r="J25" s="26" t="s">
        <v>121</v>
      </c>
      <c r="K25" s="44" t="s">
        <v>40</v>
      </c>
      <c r="L25" s="88" t="s">
        <v>95</v>
      </c>
      <c r="M25" s="26" t="s">
        <v>133</v>
      </c>
      <c r="N25" s="44" t="s">
        <v>53</v>
      </c>
      <c r="O25" s="91" t="s">
        <v>75</v>
      </c>
      <c r="P25" s="48" t="s">
        <v>116</v>
      </c>
      <c r="Q25" s="44" t="s">
        <v>53</v>
      </c>
      <c r="R25" s="75" t="s">
        <v>91</v>
      </c>
      <c r="S25" s="48" t="s">
        <v>1353</v>
      </c>
      <c r="T25" s="44" t="s">
        <v>43</v>
      </c>
      <c r="U25" s="43"/>
      <c r="V25" s="26"/>
      <c r="W25" s="44"/>
      <c r="X25" s="81" t="s">
        <v>95</v>
      </c>
      <c r="Y25" s="26" t="s">
        <v>117</v>
      </c>
      <c r="Z25" s="44" t="s">
        <v>26</v>
      </c>
      <c r="AA25" s="83" t="s">
        <v>77</v>
      </c>
      <c r="AB25" s="48" t="s">
        <v>119</v>
      </c>
      <c r="AC25" s="44" t="s">
        <v>54</v>
      </c>
      <c r="AD25" s="94" t="s">
        <v>95</v>
      </c>
      <c r="AE25" s="25" t="s">
        <v>120</v>
      </c>
      <c r="AF25" s="44" t="s">
        <v>54</v>
      </c>
      <c r="AG25" s="97" t="s">
        <v>35</v>
      </c>
      <c r="AH25" s="142" t="s">
        <v>1366</v>
      </c>
      <c r="AI25" s="44" t="s">
        <v>43</v>
      </c>
      <c r="AJ25" s="100" t="s">
        <v>95</v>
      </c>
      <c r="AK25" s="25" t="s">
        <v>115</v>
      </c>
      <c r="AL25" s="46" t="s">
        <v>53</v>
      </c>
    </row>
    <row r="26" spans="2:38" s="60" customFormat="1" ht="29.25" customHeight="1" thickBot="1" x14ac:dyDescent="0.3">
      <c r="B26" s="42" t="s">
        <v>81</v>
      </c>
      <c r="C26" s="66" t="s">
        <v>142</v>
      </c>
      <c r="D26" s="26" t="s">
        <v>132</v>
      </c>
      <c r="E26" s="44" t="s">
        <v>26</v>
      </c>
      <c r="F26" s="43"/>
      <c r="G26" s="142"/>
      <c r="H26" s="44"/>
      <c r="I26" s="72" t="s">
        <v>35</v>
      </c>
      <c r="J26" s="26" t="s">
        <v>122</v>
      </c>
      <c r="K26" s="44" t="s">
        <v>42</v>
      </c>
      <c r="L26" s="88" t="s">
        <v>35</v>
      </c>
      <c r="M26" s="25" t="s">
        <v>134</v>
      </c>
      <c r="N26" s="44" t="s">
        <v>53</v>
      </c>
      <c r="O26" s="91" t="s">
        <v>77</v>
      </c>
      <c r="P26" s="48" t="s">
        <v>1348</v>
      </c>
      <c r="Q26" s="44" t="s">
        <v>53</v>
      </c>
      <c r="R26" s="75" t="s">
        <v>95</v>
      </c>
      <c r="S26" s="142" t="s">
        <v>1360</v>
      </c>
      <c r="T26" s="44" t="s">
        <v>54</v>
      </c>
      <c r="U26" s="43"/>
      <c r="V26" s="26"/>
      <c r="W26" s="44"/>
      <c r="X26" s="81" t="s">
        <v>35</v>
      </c>
      <c r="Y26" s="26" t="s">
        <v>118</v>
      </c>
      <c r="Z26" s="44" t="s">
        <v>42</v>
      </c>
      <c r="AA26" s="83" t="s">
        <v>78</v>
      </c>
      <c r="AB26" s="26" t="s">
        <v>154</v>
      </c>
      <c r="AC26" s="44" t="s">
        <v>41</v>
      </c>
      <c r="AD26" s="94" t="s">
        <v>35</v>
      </c>
      <c r="AE26" s="26" t="s">
        <v>124</v>
      </c>
      <c r="AF26" s="44" t="s">
        <v>53</v>
      </c>
      <c r="AG26" s="97" t="s">
        <v>36</v>
      </c>
      <c r="AH26" s="25" t="s">
        <v>1365</v>
      </c>
      <c r="AI26" s="44" t="s">
        <v>26</v>
      </c>
      <c r="AJ26" s="100" t="s">
        <v>35</v>
      </c>
      <c r="AK26" s="25" t="s">
        <v>114</v>
      </c>
      <c r="AL26" s="46" t="s">
        <v>26</v>
      </c>
    </row>
    <row r="27" spans="2:38" s="60" customFormat="1" ht="28.5" customHeight="1" thickBot="1" x14ac:dyDescent="0.3">
      <c r="B27" s="42" t="s">
        <v>90</v>
      </c>
      <c r="C27" s="43"/>
      <c r="D27" s="48"/>
      <c r="E27" s="44"/>
      <c r="F27" s="43"/>
      <c r="G27" s="26"/>
      <c r="H27" s="44"/>
      <c r="I27" s="72" t="s">
        <v>36</v>
      </c>
      <c r="J27" s="26" t="s">
        <v>123</v>
      </c>
      <c r="K27" s="44" t="s">
        <v>54</v>
      </c>
      <c r="L27" s="88" t="s">
        <v>36</v>
      </c>
      <c r="M27" s="26" t="s">
        <v>135</v>
      </c>
      <c r="N27" s="46" t="s">
        <v>71</v>
      </c>
      <c r="O27" s="91" t="s">
        <v>78</v>
      </c>
      <c r="P27" s="48" t="s">
        <v>1349</v>
      </c>
      <c r="Q27" s="44" t="s">
        <v>54</v>
      </c>
      <c r="R27" s="43"/>
      <c r="S27" s="26"/>
      <c r="T27" s="44"/>
      <c r="U27" s="43"/>
      <c r="V27" s="26"/>
      <c r="W27" s="44"/>
      <c r="X27" s="81" t="s">
        <v>36</v>
      </c>
      <c r="Y27" s="26" t="s">
        <v>128</v>
      </c>
      <c r="Z27" s="44" t="s">
        <v>54</v>
      </c>
      <c r="AA27" s="83" t="s">
        <v>79</v>
      </c>
      <c r="AB27" s="48" t="s">
        <v>1357</v>
      </c>
      <c r="AC27" s="44" t="s">
        <v>53</v>
      </c>
      <c r="AD27" s="94" t="s">
        <v>36</v>
      </c>
      <c r="AE27" s="26" t="s">
        <v>131</v>
      </c>
      <c r="AF27" s="44" t="s">
        <v>42</v>
      </c>
      <c r="AG27" s="43"/>
      <c r="AH27" s="25"/>
      <c r="AI27" s="44"/>
      <c r="AJ27" s="100" t="s">
        <v>36</v>
      </c>
      <c r="AK27" s="26" t="s">
        <v>127</v>
      </c>
      <c r="AL27" s="44" t="s">
        <v>54</v>
      </c>
    </row>
    <row r="28" spans="2:38" s="60" customFormat="1" ht="28.5" customHeight="1" thickBot="1" x14ac:dyDescent="0.3">
      <c r="B28" s="42" t="s">
        <v>92</v>
      </c>
      <c r="C28" s="43"/>
      <c r="D28" s="26"/>
      <c r="E28" s="44"/>
      <c r="F28" s="43"/>
      <c r="G28" s="26"/>
      <c r="H28" s="44"/>
      <c r="I28" s="72" t="s">
        <v>16</v>
      </c>
      <c r="J28" s="26" t="s">
        <v>129</v>
      </c>
      <c r="K28" s="44" t="s">
        <v>204</v>
      </c>
      <c r="L28" s="89" t="s">
        <v>16</v>
      </c>
      <c r="M28" s="26" t="s">
        <v>1362</v>
      </c>
      <c r="N28" s="44" t="s">
        <v>1368</v>
      </c>
      <c r="O28" s="91" t="s">
        <v>79</v>
      </c>
      <c r="P28" s="48" t="s">
        <v>1350</v>
      </c>
      <c r="Q28" s="44" t="s">
        <v>71</v>
      </c>
      <c r="R28" s="43"/>
      <c r="S28" s="26"/>
      <c r="T28" s="44"/>
      <c r="U28" s="43"/>
      <c r="V28" s="25"/>
      <c r="W28" s="44"/>
      <c r="X28" s="81" t="s">
        <v>16</v>
      </c>
      <c r="Y28" s="26" t="s">
        <v>1359</v>
      </c>
      <c r="Z28" s="44" t="s">
        <v>54</v>
      </c>
      <c r="AA28" s="83" t="s">
        <v>91</v>
      </c>
      <c r="AB28" s="48" t="s">
        <v>1358</v>
      </c>
      <c r="AC28" s="44" t="s">
        <v>40</v>
      </c>
      <c r="AD28" s="43"/>
      <c r="AE28" s="26"/>
      <c r="AF28" s="44"/>
      <c r="AG28" s="43"/>
      <c r="AH28" s="25"/>
      <c r="AI28" s="44"/>
      <c r="AJ28" s="43"/>
      <c r="AK28" s="26"/>
      <c r="AL28" s="44"/>
    </row>
    <row r="29" spans="2:38" s="60" customFormat="1" ht="28.5" customHeight="1" thickBot="1" x14ac:dyDescent="0.3">
      <c r="B29" s="42" t="s">
        <v>96</v>
      </c>
      <c r="C29" s="43"/>
      <c r="D29" s="26"/>
      <c r="E29" s="44"/>
      <c r="F29" s="43"/>
      <c r="G29" s="26"/>
      <c r="H29" s="44"/>
      <c r="I29" s="72" t="s">
        <v>55</v>
      </c>
      <c r="J29" s="48" t="s">
        <v>152</v>
      </c>
      <c r="K29" s="44" t="s">
        <v>42</v>
      </c>
      <c r="L29" s="43"/>
      <c r="M29" s="26"/>
      <c r="N29" s="44"/>
      <c r="O29" s="43"/>
      <c r="P29" s="142"/>
      <c r="Q29" s="44"/>
      <c r="R29" s="43"/>
      <c r="S29" s="26"/>
      <c r="T29" s="44"/>
      <c r="U29" s="43"/>
      <c r="V29" s="25"/>
      <c r="W29" s="44"/>
      <c r="X29" s="43"/>
      <c r="Y29" s="26"/>
      <c r="Z29" s="44"/>
      <c r="AA29" s="83" t="s">
        <v>95</v>
      </c>
      <c r="AB29" s="48" t="s">
        <v>1361</v>
      </c>
      <c r="AC29" s="44" t="s">
        <v>53</v>
      </c>
      <c r="AD29" s="43"/>
      <c r="AE29" s="48"/>
      <c r="AF29" s="58"/>
      <c r="AG29" s="43"/>
      <c r="AH29" s="26"/>
      <c r="AI29" s="44"/>
      <c r="AJ29" s="43"/>
      <c r="AK29" s="26"/>
      <c r="AL29" s="44"/>
    </row>
    <row r="30" spans="2:38" s="60" customFormat="1" ht="28.5" hidden="1" customHeight="1" thickBot="1" x14ac:dyDescent="0.3">
      <c r="B30" s="42" t="s">
        <v>29</v>
      </c>
      <c r="C30" s="43"/>
      <c r="D30" s="26"/>
      <c r="E30" s="44"/>
      <c r="F30" s="43"/>
      <c r="G30" s="26"/>
      <c r="H30" s="44"/>
      <c r="I30" s="43"/>
      <c r="J30" s="26"/>
      <c r="K30" s="44"/>
      <c r="L30" s="45"/>
      <c r="M30" s="25"/>
      <c r="N30" s="46"/>
      <c r="O30" s="43"/>
      <c r="P30" s="25"/>
      <c r="Q30" s="44"/>
      <c r="R30" s="43"/>
      <c r="S30" s="26"/>
      <c r="T30" s="44"/>
      <c r="U30" s="43"/>
      <c r="V30" s="25"/>
      <c r="W30" s="44"/>
      <c r="X30" s="43"/>
      <c r="Y30" s="26"/>
      <c r="Z30" s="44"/>
      <c r="AA30" s="43"/>
      <c r="AB30" s="26"/>
      <c r="AC30" s="44"/>
      <c r="AD30" s="43"/>
      <c r="AE30" s="48"/>
      <c r="AF30" s="58"/>
      <c r="AG30" s="43"/>
      <c r="AH30" s="26"/>
      <c r="AI30" s="44"/>
      <c r="AJ30" s="43"/>
      <c r="AK30" s="26"/>
      <c r="AL30" s="44"/>
    </row>
    <row r="31" spans="2:38" s="60" customFormat="1" ht="28.5" hidden="1" customHeight="1" thickBot="1" x14ac:dyDescent="0.3">
      <c r="B31" s="42" t="s">
        <v>60</v>
      </c>
      <c r="C31" s="43"/>
      <c r="D31" s="26"/>
      <c r="E31" s="44"/>
      <c r="F31" s="43"/>
      <c r="G31" s="26"/>
      <c r="H31" s="44"/>
      <c r="I31" s="43"/>
      <c r="J31" s="26"/>
      <c r="K31" s="44"/>
      <c r="L31" s="45"/>
      <c r="M31" s="25"/>
      <c r="N31" s="46"/>
      <c r="O31" s="43"/>
      <c r="P31" s="25"/>
      <c r="Q31" s="44"/>
      <c r="R31" s="43"/>
      <c r="S31" s="26"/>
      <c r="T31" s="44"/>
      <c r="U31" s="43"/>
      <c r="V31" s="25"/>
      <c r="W31" s="44"/>
      <c r="X31" s="43"/>
      <c r="Y31" s="26"/>
      <c r="Z31" s="44"/>
      <c r="AA31" s="43"/>
      <c r="AB31" s="26"/>
      <c r="AC31" s="44"/>
      <c r="AD31" s="43"/>
      <c r="AE31" s="26"/>
      <c r="AF31" s="44"/>
      <c r="AG31" s="43"/>
      <c r="AH31" s="26"/>
      <c r="AI31" s="44"/>
      <c r="AJ31" s="43"/>
      <c r="AK31" s="26"/>
      <c r="AL31" s="44"/>
    </row>
    <row r="32" spans="2:38" s="60" customFormat="1" ht="28.5" hidden="1" customHeight="1" thickBot="1" x14ac:dyDescent="0.3">
      <c r="B32" s="42" t="s">
        <v>61</v>
      </c>
      <c r="C32" s="43"/>
      <c r="D32" s="26"/>
      <c r="E32" s="44"/>
      <c r="F32" s="43"/>
      <c r="G32" s="26"/>
      <c r="H32" s="44"/>
      <c r="I32" s="43"/>
      <c r="J32" s="26"/>
      <c r="K32" s="44"/>
      <c r="L32" s="45"/>
      <c r="M32" s="25"/>
      <c r="N32" s="46"/>
      <c r="O32" s="43"/>
      <c r="P32" s="25"/>
      <c r="Q32" s="44"/>
      <c r="R32" s="43"/>
      <c r="S32" s="26"/>
      <c r="T32" s="44"/>
      <c r="U32" s="43"/>
      <c r="V32" s="25"/>
      <c r="W32" s="44"/>
      <c r="X32" s="43"/>
      <c r="Y32" s="48"/>
      <c r="Z32" s="44"/>
      <c r="AA32" s="43"/>
      <c r="AB32" s="26"/>
      <c r="AC32" s="44"/>
      <c r="AD32" s="43"/>
      <c r="AE32" s="26"/>
      <c r="AF32" s="44"/>
      <c r="AG32" s="43"/>
      <c r="AH32" s="26"/>
      <c r="AI32" s="44"/>
      <c r="AJ32" s="43"/>
      <c r="AK32" s="48"/>
      <c r="AL32" s="44"/>
    </row>
    <row r="33" spans="2:38" s="60" customFormat="1" ht="28.5" hidden="1" customHeight="1" thickBot="1" x14ac:dyDescent="0.3">
      <c r="B33" s="42" t="s">
        <v>62</v>
      </c>
      <c r="C33" s="43"/>
      <c r="D33" s="26"/>
      <c r="E33" s="44"/>
      <c r="F33" s="43"/>
      <c r="G33" s="26"/>
      <c r="H33" s="44"/>
      <c r="I33" s="43"/>
      <c r="J33" s="26"/>
      <c r="K33" s="44"/>
      <c r="L33" s="45"/>
      <c r="M33" s="25"/>
      <c r="N33" s="46"/>
      <c r="O33" s="43"/>
      <c r="P33" s="25"/>
      <c r="Q33" s="44"/>
      <c r="R33" s="43"/>
      <c r="S33" s="26"/>
      <c r="T33" s="44"/>
      <c r="U33" s="43"/>
      <c r="V33" s="26"/>
      <c r="W33" s="44"/>
      <c r="X33" s="43"/>
      <c r="Y33" s="25"/>
      <c r="Z33" s="44"/>
      <c r="AA33" s="43"/>
      <c r="AB33" s="26"/>
      <c r="AC33" s="44"/>
      <c r="AD33" s="43"/>
      <c r="AE33" s="26"/>
      <c r="AF33" s="44"/>
      <c r="AG33" s="43"/>
      <c r="AH33" s="26"/>
      <c r="AI33" s="44"/>
      <c r="AJ33" s="43"/>
      <c r="AK33" s="48"/>
      <c r="AL33" s="44"/>
    </row>
    <row r="34" spans="2:38" s="61" customFormat="1" ht="10.5" customHeight="1" thickBot="1" x14ac:dyDescent="0.3">
      <c r="B34" s="35"/>
      <c r="C34" s="36"/>
      <c r="D34" s="37"/>
      <c r="E34" s="38"/>
      <c r="F34" s="39"/>
      <c r="G34" s="40"/>
      <c r="H34" s="2"/>
      <c r="I34" s="39"/>
      <c r="J34" s="40"/>
      <c r="K34" s="2"/>
      <c r="L34" s="39"/>
      <c r="M34" s="41"/>
      <c r="N34" s="2"/>
      <c r="O34" s="39"/>
      <c r="P34" s="40"/>
      <c r="Q34" s="2"/>
      <c r="R34" s="39"/>
      <c r="S34" s="40"/>
      <c r="T34" s="2"/>
      <c r="U34" s="39"/>
      <c r="V34" s="40"/>
      <c r="W34" s="2"/>
      <c r="X34" s="39"/>
      <c r="Y34" s="40"/>
      <c r="Z34" s="2"/>
      <c r="AA34" s="39"/>
      <c r="AB34" s="40"/>
      <c r="AC34" s="2"/>
      <c r="AD34" s="39"/>
      <c r="AE34" s="40"/>
      <c r="AF34" s="2"/>
      <c r="AG34" s="39"/>
      <c r="AH34" s="40"/>
      <c r="AI34" s="2"/>
      <c r="AJ34" s="39"/>
      <c r="AK34" s="40"/>
      <c r="AL34" s="2"/>
    </row>
    <row r="35" spans="2:38" ht="48" customHeight="1" thickBot="1" x14ac:dyDescent="0.3">
      <c r="B35" s="3" t="s">
        <v>82</v>
      </c>
      <c r="C35" s="85" t="s">
        <v>186</v>
      </c>
      <c r="D35" s="53" t="s">
        <v>697</v>
      </c>
      <c r="E35" s="54" t="s">
        <v>53</v>
      </c>
      <c r="F35" s="70">
        <v>2</v>
      </c>
      <c r="G35" s="51" t="s">
        <v>1034</v>
      </c>
      <c r="H35" s="52" t="s">
        <v>26</v>
      </c>
      <c r="I35" s="73">
        <v>3</v>
      </c>
      <c r="J35" s="51" t="s">
        <v>509</v>
      </c>
      <c r="K35" s="52" t="s">
        <v>41</v>
      </c>
      <c r="L35" s="87">
        <v>4</v>
      </c>
      <c r="M35" s="51" t="s">
        <v>283</v>
      </c>
      <c r="N35" s="52" t="s">
        <v>71</v>
      </c>
      <c r="O35" s="98" t="s">
        <v>262</v>
      </c>
      <c r="P35" s="51" t="s">
        <v>849</v>
      </c>
      <c r="Q35" s="52" t="s">
        <v>54</v>
      </c>
      <c r="R35" s="76">
        <v>6</v>
      </c>
      <c r="S35" s="51" t="s">
        <v>444</v>
      </c>
      <c r="T35" s="52" t="s">
        <v>40</v>
      </c>
      <c r="U35" s="79">
        <v>7</v>
      </c>
      <c r="V35" s="51" t="s">
        <v>1097</v>
      </c>
      <c r="W35" s="52" t="s">
        <v>26</v>
      </c>
      <c r="X35" s="82">
        <v>8</v>
      </c>
      <c r="Y35" s="51" t="s">
        <v>625</v>
      </c>
      <c r="Z35" s="52" t="s">
        <v>43</v>
      </c>
      <c r="AA35" s="84">
        <v>9</v>
      </c>
      <c r="AB35" s="51" t="s">
        <v>1041</v>
      </c>
      <c r="AC35" s="52" t="s">
        <v>26</v>
      </c>
      <c r="AD35" s="95">
        <v>10</v>
      </c>
      <c r="AE35" s="51" t="s">
        <v>1037</v>
      </c>
      <c r="AF35" s="52" t="s">
        <v>26</v>
      </c>
      <c r="AG35" s="67" t="s">
        <v>1356</v>
      </c>
      <c r="AH35" s="51" t="s">
        <v>680</v>
      </c>
      <c r="AI35" s="55" t="s">
        <v>53</v>
      </c>
      <c r="AJ35" s="101">
        <v>12</v>
      </c>
      <c r="AK35" s="51" t="s">
        <v>329</v>
      </c>
      <c r="AL35" s="52" t="s">
        <v>71</v>
      </c>
    </row>
    <row r="36" spans="2:38" ht="48" customHeight="1" thickBot="1" x14ac:dyDescent="0.3">
      <c r="B36" s="3" t="s">
        <v>83</v>
      </c>
      <c r="C36" s="84" t="s">
        <v>187</v>
      </c>
      <c r="D36" s="51" t="s">
        <v>1040</v>
      </c>
      <c r="E36" s="55" t="s">
        <v>26</v>
      </c>
      <c r="F36" s="70">
        <v>23</v>
      </c>
      <c r="G36" s="51" t="s">
        <v>685</v>
      </c>
      <c r="H36" s="52" t="s">
        <v>53</v>
      </c>
      <c r="I36" s="73">
        <v>22</v>
      </c>
      <c r="J36" s="51" t="s">
        <v>1045</v>
      </c>
      <c r="K36" s="52" t="s">
        <v>26</v>
      </c>
      <c r="L36" s="87">
        <v>21</v>
      </c>
      <c r="M36" s="51" t="s">
        <v>673</v>
      </c>
      <c r="N36" s="52" t="s">
        <v>53</v>
      </c>
      <c r="O36" s="67" t="s">
        <v>169</v>
      </c>
      <c r="P36" s="51" t="s">
        <v>827</v>
      </c>
      <c r="Q36" s="52" t="s">
        <v>54</v>
      </c>
      <c r="R36" s="70" t="s">
        <v>1280</v>
      </c>
      <c r="S36" s="51" t="s">
        <v>431</v>
      </c>
      <c r="T36" s="52" t="s">
        <v>40</v>
      </c>
      <c r="U36" s="87" t="s">
        <v>261</v>
      </c>
      <c r="V36" s="51" t="s">
        <v>1039</v>
      </c>
      <c r="W36" s="52" t="s">
        <v>26</v>
      </c>
      <c r="X36" s="82">
        <v>17</v>
      </c>
      <c r="Y36" s="51" t="s">
        <v>1036</v>
      </c>
      <c r="Z36" s="52" t="s">
        <v>26</v>
      </c>
      <c r="AA36" s="67" t="s">
        <v>188</v>
      </c>
      <c r="AB36" s="51" t="s">
        <v>1046</v>
      </c>
      <c r="AC36" s="52" t="s">
        <v>26</v>
      </c>
      <c r="AD36" s="95">
        <v>15</v>
      </c>
      <c r="AE36" s="51" t="s">
        <v>334</v>
      </c>
      <c r="AF36" s="52" t="s">
        <v>178</v>
      </c>
      <c r="AG36" s="98">
        <v>14</v>
      </c>
      <c r="AH36" s="51" t="s">
        <v>289</v>
      </c>
      <c r="AI36" s="55" t="s">
        <v>1381</v>
      </c>
      <c r="AJ36" s="101">
        <v>13</v>
      </c>
      <c r="AK36" s="51" t="s">
        <v>1035</v>
      </c>
      <c r="AL36" s="52" t="s">
        <v>26</v>
      </c>
    </row>
    <row r="37" spans="2:38" ht="48" customHeight="1" thickBot="1" x14ac:dyDescent="0.3">
      <c r="B37" s="3" t="s">
        <v>0</v>
      </c>
      <c r="C37" s="67">
        <v>25</v>
      </c>
      <c r="D37" s="51" t="s">
        <v>435</v>
      </c>
      <c r="E37" s="52" t="s">
        <v>40</v>
      </c>
      <c r="F37" s="70">
        <v>26</v>
      </c>
      <c r="G37" s="51" t="s">
        <v>1050</v>
      </c>
      <c r="H37" s="52" t="s">
        <v>26</v>
      </c>
      <c r="I37" s="73">
        <v>27</v>
      </c>
      <c r="J37" s="51" t="s">
        <v>863</v>
      </c>
      <c r="K37" s="52" t="s">
        <v>54</v>
      </c>
      <c r="L37" s="79" t="s">
        <v>260</v>
      </c>
      <c r="M37" s="51" t="s">
        <v>691</v>
      </c>
      <c r="N37" s="52" t="s">
        <v>53</v>
      </c>
      <c r="O37" s="98" t="s">
        <v>263</v>
      </c>
      <c r="P37" s="51" t="s">
        <v>1043</v>
      </c>
      <c r="Q37" s="52" t="s">
        <v>26</v>
      </c>
      <c r="R37" s="67" t="s">
        <v>1285</v>
      </c>
      <c r="S37" s="51" t="s">
        <v>843</v>
      </c>
      <c r="T37" s="52" t="s">
        <v>54</v>
      </c>
      <c r="U37" s="73" t="s">
        <v>1346</v>
      </c>
      <c r="V37" s="51" t="s">
        <v>713</v>
      </c>
      <c r="W37" s="52" t="s">
        <v>53</v>
      </c>
      <c r="X37" s="82">
        <v>32</v>
      </c>
      <c r="Y37" s="51" t="s">
        <v>514</v>
      </c>
      <c r="Z37" s="52" t="s">
        <v>41</v>
      </c>
      <c r="AA37" s="84">
        <v>33</v>
      </c>
      <c r="AB37" s="51" t="s">
        <v>1380</v>
      </c>
      <c r="AC37" s="52" t="s">
        <v>53</v>
      </c>
      <c r="AD37" s="95">
        <v>34</v>
      </c>
      <c r="AE37" s="51" t="s">
        <v>1047</v>
      </c>
      <c r="AF37" s="52" t="s">
        <v>26</v>
      </c>
      <c r="AG37" s="98">
        <v>35</v>
      </c>
      <c r="AH37" s="51" t="s">
        <v>338</v>
      </c>
      <c r="AI37" s="52" t="s">
        <v>71</v>
      </c>
      <c r="AJ37" s="101">
        <v>36</v>
      </c>
      <c r="AK37" s="51" t="s">
        <v>829</v>
      </c>
      <c r="AL37" s="52" t="s">
        <v>54</v>
      </c>
    </row>
    <row r="38" spans="2:38" ht="48" customHeight="1" thickBot="1" x14ac:dyDescent="0.3">
      <c r="B38" s="3" t="s">
        <v>1</v>
      </c>
      <c r="C38" s="76" t="s">
        <v>1284</v>
      </c>
      <c r="D38" s="51" t="s">
        <v>633</v>
      </c>
      <c r="E38" s="52" t="s">
        <v>43</v>
      </c>
      <c r="F38" s="70">
        <v>47</v>
      </c>
      <c r="G38" s="51" t="s">
        <v>840</v>
      </c>
      <c r="H38" s="52" t="s">
        <v>54</v>
      </c>
      <c r="I38" s="73">
        <v>46</v>
      </c>
      <c r="J38" s="51" t="s">
        <v>844</v>
      </c>
      <c r="K38" s="52" t="s">
        <v>54</v>
      </c>
      <c r="L38" s="87">
        <f>L36+24</f>
        <v>45</v>
      </c>
      <c r="M38" s="51" t="s">
        <v>457</v>
      </c>
      <c r="N38" s="52" t="s">
        <v>226</v>
      </c>
      <c r="O38" s="67" t="s">
        <v>175</v>
      </c>
      <c r="P38" s="51" t="s">
        <v>833</v>
      </c>
      <c r="Q38" s="52" t="s">
        <v>54</v>
      </c>
      <c r="R38" s="76">
        <v>43</v>
      </c>
      <c r="S38" s="51" t="s">
        <v>515</v>
      </c>
      <c r="T38" s="52" t="s">
        <v>41</v>
      </c>
      <c r="U38" s="79">
        <v>42</v>
      </c>
      <c r="V38" s="51" t="s">
        <v>678</v>
      </c>
      <c r="W38" s="52" t="s">
        <v>53</v>
      </c>
      <c r="X38" s="82">
        <v>41</v>
      </c>
      <c r="Y38" s="51" t="s">
        <v>845</v>
      </c>
      <c r="Z38" s="52" t="s">
        <v>54</v>
      </c>
      <c r="AA38" s="84">
        <v>40</v>
      </c>
      <c r="AB38" s="51" t="s">
        <v>870</v>
      </c>
      <c r="AC38" s="52" t="s">
        <v>54</v>
      </c>
      <c r="AD38" s="95">
        <v>39</v>
      </c>
      <c r="AE38" s="51" t="s">
        <v>683</v>
      </c>
      <c r="AF38" s="52" t="s">
        <v>53</v>
      </c>
      <c r="AG38" s="98">
        <v>38</v>
      </c>
      <c r="AH38" s="51" t="s">
        <v>309</v>
      </c>
      <c r="AI38" s="52" t="s">
        <v>26</v>
      </c>
      <c r="AJ38" s="101">
        <v>37</v>
      </c>
      <c r="AK38" s="51" t="s">
        <v>867</v>
      </c>
      <c r="AL38" s="52" t="s">
        <v>54</v>
      </c>
    </row>
    <row r="39" spans="2:38" ht="48" customHeight="1" thickBot="1" x14ac:dyDescent="0.3">
      <c r="B39" s="3" t="s">
        <v>2</v>
      </c>
      <c r="C39" s="92" t="s">
        <v>172</v>
      </c>
      <c r="D39" s="51" t="s">
        <v>1076</v>
      </c>
      <c r="E39" s="52" t="s">
        <v>26</v>
      </c>
      <c r="F39" s="70">
        <v>50</v>
      </c>
      <c r="G39" s="51" t="s">
        <v>344</v>
      </c>
      <c r="H39" s="52" t="s">
        <v>71</v>
      </c>
      <c r="I39" s="79" t="s">
        <v>1347</v>
      </c>
      <c r="J39" s="51" t="s">
        <v>303</v>
      </c>
      <c r="K39" s="52" t="s">
        <v>26</v>
      </c>
      <c r="L39" s="87">
        <v>52</v>
      </c>
      <c r="M39" s="51" t="s">
        <v>1055</v>
      </c>
      <c r="N39" s="52" t="s">
        <v>26</v>
      </c>
      <c r="O39" s="98" t="s">
        <v>264</v>
      </c>
      <c r="P39" s="51" t="s">
        <v>891</v>
      </c>
      <c r="Q39" s="55" t="s">
        <v>54</v>
      </c>
      <c r="R39" s="67" t="s">
        <v>1286</v>
      </c>
      <c r="S39" s="51" t="s">
        <v>721</v>
      </c>
      <c r="T39" s="52" t="s">
        <v>53</v>
      </c>
      <c r="U39" s="79">
        <v>55</v>
      </c>
      <c r="V39" s="51" t="s">
        <v>848</v>
      </c>
      <c r="W39" s="52" t="s">
        <v>54</v>
      </c>
      <c r="X39" s="82">
        <f>X37+24</f>
        <v>56</v>
      </c>
      <c r="Y39" s="51" t="s">
        <v>306</v>
      </c>
      <c r="Z39" s="52" t="s">
        <v>26</v>
      </c>
      <c r="AA39" s="84">
        <f t="shared" ref="AA39:AA48" si="0">AA37+24</f>
        <v>57</v>
      </c>
      <c r="AB39" s="51" t="s">
        <v>440</v>
      </c>
      <c r="AC39" s="52" t="s">
        <v>40</v>
      </c>
      <c r="AD39" s="95">
        <v>58</v>
      </c>
      <c r="AE39" s="51" t="s">
        <v>521</v>
      </c>
      <c r="AF39" s="52" t="s">
        <v>41</v>
      </c>
      <c r="AG39" s="98">
        <v>59</v>
      </c>
      <c r="AH39" s="51" t="s">
        <v>519</v>
      </c>
      <c r="AI39" s="55" t="s">
        <v>41</v>
      </c>
      <c r="AJ39" s="101">
        <v>60</v>
      </c>
      <c r="AK39" s="51" t="s">
        <v>445</v>
      </c>
      <c r="AL39" s="55" t="s">
        <v>1382</v>
      </c>
    </row>
    <row r="40" spans="2:38" ht="48" customHeight="1" thickBot="1" x14ac:dyDescent="0.3">
      <c r="B40" s="3" t="s">
        <v>3</v>
      </c>
      <c r="C40" s="76" t="s">
        <v>1287</v>
      </c>
      <c r="D40" s="51"/>
      <c r="E40" s="52"/>
      <c r="F40" s="70">
        <v>71</v>
      </c>
      <c r="G40" s="51"/>
      <c r="H40" s="52"/>
      <c r="I40" s="73">
        <v>70</v>
      </c>
      <c r="J40" s="51"/>
      <c r="K40" s="52"/>
      <c r="L40" s="87">
        <v>69</v>
      </c>
      <c r="M40" s="51"/>
      <c r="N40" s="52"/>
      <c r="O40" s="67" t="s">
        <v>176</v>
      </c>
      <c r="P40" s="51"/>
      <c r="Q40" s="55"/>
      <c r="R40" s="76">
        <v>67</v>
      </c>
      <c r="S40" s="51"/>
      <c r="T40" s="52"/>
      <c r="U40" s="79">
        <f>U38+24</f>
        <v>66</v>
      </c>
      <c r="V40" s="51"/>
      <c r="W40" s="52"/>
      <c r="X40" s="82">
        <v>65</v>
      </c>
      <c r="Y40" s="51"/>
      <c r="Z40" s="52"/>
      <c r="AA40" s="84">
        <f t="shared" si="0"/>
        <v>64</v>
      </c>
      <c r="AB40" s="51"/>
      <c r="AC40" s="52"/>
      <c r="AD40" s="95">
        <v>63</v>
      </c>
      <c r="AE40" s="51"/>
      <c r="AF40" s="52"/>
      <c r="AG40" s="67" t="s">
        <v>1355</v>
      </c>
      <c r="AH40" s="51"/>
      <c r="AI40" s="52"/>
      <c r="AJ40" s="101">
        <v>61</v>
      </c>
      <c r="AK40" s="51"/>
      <c r="AL40" s="52"/>
    </row>
    <row r="41" spans="2:38" ht="48" customHeight="1" thickBot="1" x14ac:dyDescent="0.3">
      <c r="B41" s="3" t="s">
        <v>4</v>
      </c>
      <c r="C41" s="67">
        <v>73</v>
      </c>
      <c r="D41" s="51"/>
      <c r="E41" s="52"/>
      <c r="F41" s="76" t="s">
        <v>1281</v>
      </c>
      <c r="G41" s="51"/>
      <c r="H41" s="52"/>
      <c r="I41" s="73">
        <v>75</v>
      </c>
      <c r="J41" s="51"/>
      <c r="K41" s="52"/>
      <c r="L41" s="87">
        <v>76</v>
      </c>
      <c r="M41" s="51"/>
      <c r="N41" s="52"/>
      <c r="O41" s="92">
        <v>77</v>
      </c>
      <c r="P41" s="51"/>
      <c r="Q41" s="55"/>
      <c r="R41" s="76">
        <v>78</v>
      </c>
      <c r="S41" s="51"/>
      <c r="T41" s="52"/>
      <c r="U41" s="79">
        <v>79</v>
      </c>
      <c r="V41" s="51"/>
      <c r="W41" s="52"/>
      <c r="X41" s="82">
        <v>80</v>
      </c>
      <c r="Y41" s="51"/>
      <c r="Z41" s="52"/>
      <c r="AA41" s="84">
        <f t="shared" si="0"/>
        <v>81</v>
      </c>
      <c r="AB41" s="51"/>
      <c r="AC41" s="52"/>
      <c r="AD41" s="95">
        <v>82</v>
      </c>
      <c r="AE41" s="51"/>
      <c r="AF41" s="52"/>
      <c r="AG41" s="98">
        <v>83</v>
      </c>
      <c r="AH41" s="51"/>
      <c r="AI41" s="55"/>
      <c r="AJ41" s="101">
        <v>84</v>
      </c>
      <c r="AK41" s="51"/>
      <c r="AL41" s="52"/>
    </row>
    <row r="42" spans="2:38" ht="48" customHeight="1" thickBot="1" x14ac:dyDescent="0.3">
      <c r="B42" s="3" t="s">
        <v>5</v>
      </c>
      <c r="C42" s="67">
        <v>96</v>
      </c>
      <c r="D42" s="51"/>
      <c r="E42" s="52"/>
      <c r="F42" s="70">
        <v>95</v>
      </c>
      <c r="G42" s="51"/>
      <c r="H42" s="52"/>
      <c r="I42" s="73">
        <v>94</v>
      </c>
      <c r="J42" s="51"/>
      <c r="K42" s="52"/>
      <c r="L42" s="87">
        <v>93</v>
      </c>
      <c r="M42" s="51"/>
      <c r="N42" s="52"/>
      <c r="O42" s="92">
        <v>92</v>
      </c>
      <c r="P42" s="51"/>
      <c r="Q42" s="52"/>
      <c r="R42" s="76">
        <v>91</v>
      </c>
      <c r="S42" s="51"/>
      <c r="T42" s="52"/>
      <c r="U42" s="79">
        <v>90</v>
      </c>
      <c r="V42" s="51"/>
      <c r="W42" s="52"/>
      <c r="X42" s="82">
        <v>89</v>
      </c>
      <c r="Y42" s="51"/>
      <c r="Z42" s="55"/>
      <c r="AA42" s="84">
        <v>88</v>
      </c>
      <c r="AB42" s="51"/>
      <c r="AC42" s="52"/>
      <c r="AD42" s="95">
        <v>87</v>
      </c>
      <c r="AE42" s="51"/>
      <c r="AF42" s="52"/>
      <c r="AG42" s="98">
        <v>86</v>
      </c>
      <c r="AH42" s="51"/>
      <c r="AI42" s="52"/>
      <c r="AJ42" s="101">
        <v>85</v>
      </c>
      <c r="AK42" s="51"/>
      <c r="AL42" s="52"/>
    </row>
    <row r="43" spans="2:38" ht="48" customHeight="1" thickBot="1" x14ac:dyDescent="0.3">
      <c r="B43" s="3" t="s">
        <v>6</v>
      </c>
      <c r="C43" s="84" t="s">
        <v>189</v>
      </c>
      <c r="D43" s="51"/>
      <c r="E43" s="52"/>
      <c r="F43" s="70">
        <v>98</v>
      </c>
      <c r="G43" s="51"/>
      <c r="H43" s="52"/>
      <c r="I43" s="73">
        <v>99</v>
      </c>
      <c r="J43" s="51"/>
      <c r="K43" s="52"/>
      <c r="L43" s="87">
        <v>100</v>
      </c>
      <c r="M43" s="51"/>
      <c r="N43" s="52"/>
      <c r="O43" s="92">
        <f t="shared" ref="O43:O48" si="1">O41+24</f>
        <v>101</v>
      </c>
      <c r="P43" s="51"/>
      <c r="Q43" s="52"/>
      <c r="R43" s="76">
        <v>102</v>
      </c>
      <c r="S43" s="51"/>
      <c r="T43" s="52"/>
      <c r="U43" s="79">
        <v>103</v>
      </c>
      <c r="V43" s="51"/>
      <c r="W43" s="52"/>
      <c r="X43" s="82">
        <v>104</v>
      </c>
      <c r="Y43" s="51"/>
      <c r="Z43" s="55"/>
      <c r="AA43" s="84">
        <f t="shared" si="0"/>
        <v>105</v>
      </c>
      <c r="AB43" s="51"/>
      <c r="AC43" s="52"/>
      <c r="AD43" s="95">
        <v>106</v>
      </c>
      <c r="AE43" s="51"/>
      <c r="AF43" s="52"/>
      <c r="AG43" s="98">
        <v>107</v>
      </c>
      <c r="AH43" s="51"/>
      <c r="AI43" s="52"/>
      <c r="AJ43" s="101">
        <v>108</v>
      </c>
      <c r="AK43" s="51"/>
      <c r="AL43" s="52"/>
    </row>
    <row r="44" spans="2:38" ht="48" customHeight="1" thickBot="1" x14ac:dyDescent="0.3">
      <c r="B44" s="3" t="s">
        <v>7</v>
      </c>
      <c r="C44" s="92" t="s">
        <v>174</v>
      </c>
      <c r="D44" s="51"/>
      <c r="E44" s="52"/>
      <c r="F44" s="70">
        <f>F42+24</f>
        <v>119</v>
      </c>
      <c r="G44" s="51"/>
      <c r="H44" s="52"/>
      <c r="I44" s="73">
        <v>118</v>
      </c>
      <c r="J44" s="51"/>
      <c r="K44" s="52"/>
      <c r="L44" s="87">
        <v>117</v>
      </c>
      <c r="M44" s="51"/>
      <c r="N44" s="52"/>
      <c r="O44" s="76" t="s">
        <v>1297</v>
      </c>
      <c r="P44" s="51"/>
      <c r="Q44" s="52"/>
      <c r="R44" s="76">
        <v>115</v>
      </c>
      <c r="S44" s="51"/>
      <c r="T44" s="52"/>
      <c r="U44" s="79">
        <v>114</v>
      </c>
      <c r="V44" s="51"/>
      <c r="W44" s="52"/>
      <c r="X44" s="82">
        <v>113</v>
      </c>
      <c r="Y44" s="51"/>
      <c r="Z44" s="55"/>
      <c r="AA44" s="84">
        <v>112</v>
      </c>
      <c r="AB44" s="51"/>
      <c r="AC44" s="52"/>
      <c r="AD44" s="95">
        <v>111</v>
      </c>
      <c r="AE44" s="51"/>
      <c r="AF44" s="55"/>
      <c r="AG44" s="98">
        <f>AG42+24</f>
        <v>110</v>
      </c>
      <c r="AH44" s="51"/>
      <c r="AI44" s="55"/>
      <c r="AJ44" s="101">
        <v>109</v>
      </c>
      <c r="AK44" s="51"/>
      <c r="AL44" s="52"/>
    </row>
    <row r="45" spans="2:38" ht="48" customHeight="1" thickBot="1" x14ac:dyDescent="0.3">
      <c r="B45" s="3" t="s">
        <v>8</v>
      </c>
      <c r="C45" s="92" t="s">
        <v>1351</v>
      </c>
      <c r="D45" s="51"/>
      <c r="E45" s="55"/>
      <c r="F45" s="70">
        <v>122</v>
      </c>
      <c r="G45" s="51"/>
      <c r="H45" s="52"/>
      <c r="I45" s="73">
        <v>123</v>
      </c>
      <c r="J45" s="51"/>
      <c r="K45" s="55"/>
      <c r="L45" s="87">
        <v>124</v>
      </c>
      <c r="M45" s="51"/>
      <c r="N45" s="52"/>
      <c r="O45" s="92">
        <f t="shared" si="1"/>
        <v>125</v>
      </c>
      <c r="P45" s="51"/>
      <c r="Q45" s="52"/>
      <c r="R45" s="76">
        <v>126</v>
      </c>
      <c r="S45" s="51"/>
      <c r="T45" s="55"/>
      <c r="U45" s="79">
        <v>127</v>
      </c>
      <c r="V45" s="51"/>
      <c r="W45" s="52"/>
      <c r="X45" s="82">
        <v>128</v>
      </c>
      <c r="Y45" s="51"/>
      <c r="Z45" s="52"/>
      <c r="AA45" s="84">
        <v>129</v>
      </c>
      <c r="AB45" s="51"/>
      <c r="AC45" s="52"/>
      <c r="AD45" s="95">
        <v>130</v>
      </c>
      <c r="AE45" s="51"/>
      <c r="AF45" s="52"/>
      <c r="AG45" s="98">
        <v>131</v>
      </c>
      <c r="AH45" s="51"/>
      <c r="AI45" s="52"/>
      <c r="AJ45" s="101">
        <v>132</v>
      </c>
      <c r="AK45" s="51"/>
      <c r="AL45" s="52"/>
    </row>
    <row r="46" spans="2:38" ht="48" customHeight="1" thickBot="1" x14ac:dyDescent="0.3">
      <c r="B46" s="3" t="s">
        <v>9</v>
      </c>
      <c r="C46" s="67">
        <v>144</v>
      </c>
      <c r="D46" s="51"/>
      <c r="E46" s="52"/>
      <c r="F46" s="70">
        <f>F44+24</f>
        <v>143</v>
      </c>
      <c r="G46" s="51"/>
      <c r="H46" s="55"/>
      <c r="I46" s="73">
        <f>I44+24</f>
        <v>142</v>
      </c>
      <c r="J46" s="51"/>
      <c r="K46" s="52"/>
      <c r="L46" s="87">
        <v>141</v>
      </c>
      <c r="M46" s="51"/>
      <c r="N46" s="52"/>
      <c r="O46" s="92">
        <v>140</v>
      </c>
      <c r="P46" s="51"/>
      <c r="Q46" s="55"/>
      <c r="R46" s="76">
        <v>139</v>
      </c>
      <c r="S46" s="51"/>
      <c r="T46" s="55"/>
      <c r="U46" s="79">
        <v>138</v>
      </c>
      <c r="V46" s="51"/>
      <c r="W46" s="52"/>
      <c r="X46" s="82">
        <v>137</v>
      </c>
      <c r="Y46" s="51"/>
      <c r="Z46" s="55"/>
      <c r="AA46" s="84">
        <f t="shared" si="0"/>
        <v>136</v>
      </c>
      <c r="AB46" s="51"/>
      <c r="AC46" s="52"/>
      <c r="AD46" s="95">
        <v>135</v>
      </c>
      <c r="AE46" s="51"/>
      <c r="AF46" s="52"/>
      <c r="AG46" s="98">
        <v>134</v>
      </c>
      <c r="AH46" s="51"/>
      <c r="AI46" s="52"/>
      <c r="AJ46" s="101">
        <v>133</v>
      </c>
      <c r="AK46" s="51"/>
      <c r="AL46" s="52"/>
    </row>
    <row r="47" spans="2:38" ht="48" customHeight="1" thickBot="1" x14ac:dyDescent="0.3">
      <c r="B47" s="3" t="s">
        <v>10</v>
      </c>
      <c r="C47" s="67">
        <v>145</v>
      </c>
      <c r="D47" s="51"/>
      <c r="E47" s="52"/>
      <c r="F47" s="70">
        <f>F45+24</f>
        <v>146</v>
      </c>
      <c r="G47" s="51"/>
      <c r="H47" s="52"/>
      <c r="I47" s="73">
        <f>I45+24</f>
        <v>147</v>
      </c>
      <c r="J47" s="51"/>
      <c r="K47" s="52"/>
      <c r="L47" s="87">
        <v>148</v>
      </c>
      <c r="M47" s="51"/>
      <c r="N47" s="52"/>
      <c r="O47" s="92">
        <f t="shared" si="1"/>
        <v>149</v>
      </c>
      <c r="P47" s="51"/>
      <c r="Q47" s="52"/>
      <c r="R47" s="76">
        <v>150</v>
      </c>
      <c r="S47" s="51"/>
      <c r="T47" s="52"/>
      <c r="U47" s="79">
        <v>151</v>
      </c>
      <c r="V47" s="51"/>
      <c r="W47" s="52"/>
      <c r="X47" s="82">
        <v>152</v>
      </c>
      <c r="Y47" s="51"/>
      <c r="Z47" s="55"/>
      <c r="AA47" s="84">
        <v>153</v>
      </c>
      <c r="AB47" s="51"/>
      <c r="AC47" s="52"/>
      <c r="AD47" s="95">
        <v>154</v>
      </c>
      <c r="AE47" s="51"/>
      <c r="AF47" s="52"/>
      <c r="AG47" s="98">
        <v>155</v>
      </c>
      <c r="AH47" s="51"/>
      <c r="AI47" s="52"/>
      <c r="AJ47" s="101">
        <v>156</v>
      </c>
      <c r="AK47" s="51"/>
      <c r="AL47" s="55"/>
    </row>
    <row r="48" spans="2:38" ht="48" customHeight="1" thickBot="1" x14ac:dyDescent="0.3">
      <c r="B48" s="3" t="s">
        <v>11</v>
      </c>
      <c r="C48" s="67">
        <v>168</v>
      </c>
      <c r="D48" s="51"/>
      <c r="E48" s="52"/>
      <c r="F48" s="70">
        <f>F46+24</f>
        <v>167</v>
      </c>
      <c r="G48" s="51"/>
      <c r="H48" s="52"/>
      <c r="I48" s="73">
        <f>I46+24</f>
        <v>166</v>
      </c>
      <c r="J48" s="51"/>
      <c r="K48" s="52"/>
      <c r="L48" s="87">
        <f>L46+24</f>
        <v>165</v>
      </c>
      <c r="M48" s="51"/>
      <c r="N48" s="52"/>
      <c r="O48" s="92">
        <f t="shared" si="1"/>
        <v>164</v>
      </c>
      <c r="P48" s="51"/>
      <c r="Q48" s="52"/>
      <c r="R48" s="76">
        <v>163</v>
      </c>
      <c r="S48" s="51"/>
      <c r="T48" s="52"/>
      <c r="U48" s="79">
        <v>162</v>
      </c>
      <c r="V48" s="51"/>
      <c r="W48" s="52"/>
      <c r="X48" s="82">
        <f>X46+24</f>
        <v>161</v>
      </c>
      <c r="Y48" s="51"/>
      <c r="Z48" s="52"/>
      <c r="AA48" s="84">
        <f t="shared" si="0"/>
        <v>160</v>
      </c>
      <c r="AB48" s="51"/>
      <c r="AC48" s="52"/>
      <c r="AD48" s="95">
        <v>159</v>
      </c>
      <c r="AE48" s="51"/>
      <c r="AF48" s="52"/>
      <c r="AG48" s="98">
        <v>158</v>
      </c>
      <c r="AH48" s="51"/>
      <c r="AI48" s="55"/>
      <c r="AJ48" s="101">
        <v>157</v>
      </c>
      <c r="AK48" s="51"/>
      <c r="AL48" s="52"/>
    </row>
    <row r="49" spans="2:38" ht="48" customHeight="1" thickBot="1" x14ac:dyDescent="0.3">
      <c r="B49" s="3" t="s">
        <v>12</v>
      </c>
      <c r="C49" s="92" t="s">
        <v>170</v>
      </c>
      <c r="D49" s="51"/>
      <c r="E49" s="52"/>
      <c r="F49" s="70">
        <v>170</v>
      </c>
      <c r="G49" s="51"/>
      <c r="H49" s="52"/>
      <c r="I49" s="73">
        <v>171</v>
      </c>
      <c r="J49" s="51"/>
      <c r="K49" s="52"/>
      <c r="L49" s="87">
        <v>172</v>
      </c>
      <c r="M49" s="51"/>
      <c r="N49" s="55"/>
      <c r="O49" s="92">
        <v>173</v>
      </c>
      <c r="P49" s="51"/>
      <c r="Q49" s="52"/>
      <c r="R49" s="76">
        <v>174</v>
      </c>
      <c r="S49" s="51"/>
      <c r="T49" s="52"/>
      <c r="U49" s="79">
        <v>175</v>
      </c>
      <c r="V49" s="51"/>
      <c r="W49" s="52"/>
      <c r="X49" s="82">
        <v>176</v>
      </c>
      <c r="Y49" s="51"/>
      <c r="Z49" s="55"/>
      <c r="AA49" s="84">
        <v>177</v>
      </c>
      <c r="AB49" s="51"/>
      <c r="AC49" s="52"/>
      <c r="AD49" s="95">
        <v>178</v>
      </c>
      <c r="AE49" s="51"/>
      <c r="AF49" s="52"/>
      <c r="AG49" s="98">
        <v>179</v>
      </c>
      <c r="AH49" s="51"/>
      <c r="AI49" s="52"/>
      <c r="AJ49" s="101">
        <v>180</v>
      </c>
      <c r="AK49" s="51"/>
      <c r="AL49" s="52"/>
    </row>
    <row r="50" spans="2:38" ht="48" customHeight="1" thickBot="1" x14ac:dyDescent="0.3">
      <c r="B50" s="3" t="s">
        <v>13</v>
      </c>
      <c r="C50" s="98" t="s">
        <v>1354</v>
      </c>
      <c r="D50" s="51"/>
      <c r="E50" s="52"/>
      <c r="F50" s="70">
        <v>191</v>
      </c>
      <c r="G50" s="51"/>
      <c r="H50" s="52"/>
      <c r="I50" s="73">
        <v>190</v>
      </c>
      <c r="J50" s="51"/>
      <c r="K50" s="52"/>
      <c r="L50" s="87">
        <v>189</v>
      </c>
      <c r="M50" s="51"/>
      <c r="N50" s="52"/>
      <c r="O50" s="92">
        <v>188</v>
      </c>
      <c r="P50" s="51"/>
      <c r="Q50" s="55"/>
      <c r="R50" s="76">
        <v>187</v>
      </c>
      <c r="S50" s="51"/>
      <c r="T50" s="52"/>
      <c r="U50" s="79">
        <v>186</v>
      </c>
      <c r="V50" s="51"/>
      <c r="W50" s="52"/>
      <c r="X50" s="82">
        <v>185</v>
      </c>
      <c r="Y50" s="51"/>
      <c r="Z50" s="52"/>
      <c r="AA50" s="84">
        <v>184</v>
      </c>
      <c r="AB50" s="51"/>
      <c r="AC50" s="52"/>
      <c r="AD50" s="95">
        <v>183</v>
      </c>
      <c r="AE50" s="51"/>
      <c r="AF50" s="55"/>
      <c r="AG50" s="98">
        <v>182</v>
      </c>
      <c r="AH50" s="51"/>
      <c r="AI50" s="52"/>
      <c r="AJ50" s="101">
        <v>181</v>
      </c>
      <c r="AK50" s="51"/>
      <c r="AL50" s="52"/>
    </row>
    <row r="51" spans="2:38" ht="48" customHeight="1" thickBot="1" x14ac:dyDescent="0.3">
      <c r="B51" s="3" t="s">
        <v>93</v>
      </c>
      <c r="C51" s="92" t="s">
        <v>1352</v>
      </c>
      <c r="D51" s="51"/>
      <c r="E51" s="52"/>
      <c r="F51" s="70">
        <v>194</v>
      </c>
      <c r="G51" s="51"/>
      <c r="H51" s="52"/>
      <c r="I51" s="73">
        <v>195</v>
      </c>
      <c r="J51" s="51"/>
      <c r="K51" s="52"/>
      <c r="L51" s="87">
        <v>196</v>
      </c>
      <c r="M51" s="51"/>
      <c r="N51" s="52"/>
      <c r="O51" s="92">
        <v>197</v>
      </c>
      <c r="P51" s="51"/>
      <c r="Q51" s="52"/>
      <c r="R51" s="76">
        <v>198</v>
      </c>
      <c r="S51" s="51"/>
      <c r="T51" s="52"/>
      <c r="U51" s="79">
        <v>199</v>
      </c>
      <c r="V51" s="51"/>
      <c r="W51" s="52"/>
      <c r="X51" s="82">
        <v>200</v>
      </c>
      <c r="Y51" s="51"/>
      <c r="Z51" s="52"/>
      <c r="AA51" s="84">
        <v>201</v>
      </c>
      <c r="AB51" s="51"/>
      <c r="AC51" s="55"/>
      <c r="AD51" s="95">
        <v>202</v>
      </c>
      <c r="AE51" s="51"/>
      <c r="AF51" s="52"/>
      <c r="AG51" s="98">
        <v>203</v>
      </c>
      <c r="AH51" s="51"/>
      <c r="AI51" s="52"/>
      <c r="AJ51" s="101">
        <v>204</v>
      </c>
      <c r="AK51" s="51"/>
      <c r="AL51" s="52"/>
    </row>
    <row r="52" spans="2:38" ht="48" customHeight="1" thickBot="1" x14ac:dyDescent="0.3">
      <c r="B52" s="3" t="s">
        <v>31</v>
      </c>
      <c r="C52" s="84" t="s">
        <v>1291</v>
      </c>
      <c r="D52" s="51"/>
      <c r="E52" s="52"/>
      <c r="F52" s="70">
        <v>213</v>
      </c>
      <c r="G52" s="51"/>
      <c r="H52" s="52"/>
      <c r="I52" s="179" t="s">
        <v>27</v>
      </c>
      <c r="J52" s="180"/>
      <c r="K52" s="181"/>
      <c r="L52" s="87">
        <v>212</v>
      </c>
      <c r="M52" s="51"/>
      <c r="N52" s="52"/>
      <c r="O52" s="92">
        <v>211</v>
      </c>
      <c r="P52" s="4"/>
      <c r="Q52" s="5"/>
      <c r="R52" s="76">
        <v>210</v>
      </c>
      <c r="S52" s="51"/>
      <c r="T52" s="52"/>
      <c r="U52" s="79">
        <v>209</v>
      </c>
      <c r="V52" s="51"/>
      <c r="W52" s="52"/>
      <c r="X52" s="82">
        <v>208</v>
      </c>
      <c r="Y52" s="4"/>
      <c r="Z52" s="5"/>
      <c r="AA52" s="84">
        <v>207</v>
      </c>
      <c r="AB52" s="4"/>
      <c r="AC52" s="5"/>
      <c r="AD52" s="95">
        <v>206</v>
      </c>
      <c r="AE52" s="51"/>
      <c r="AF52" s="52"/>
      <c r="AG52" s="182" t="s">
        <v>27</v>
      </c>
      <c r="AH52" s="183"/>
      <c r="AI52" s="184"/>
      <c r="AJ52" s="101">
        <v>205</v>
      </c>
      <c r="AK52" s="51"/>
      <c r="AL52" s="52"/>
    </row>
    <row r="53" spans="2:38" ht="48" customHeight="1" thickBot="1" x14ac:dyDescent="0.3">
      <c r="B53" s="3" t="s">
        <v>32</v>
      </c>
      <c r="C53" s="182" t="s">
        <v>27</v>
      </c>
      <c r="D53" s="183"/>
      <c r="E53" s="184"/>
      <c r="F53" s="70">
        <v>215</v>
      </c>
      <c r="G53" s="51"/>
      <c r="H53" s="52"/>
      <c r="I53" s="179" t="s">
        <v>27</v>
      </c>
      <c r="J53" s="180"/>
      <c r="K53" s="181"/>
      <c r="L53" s="185" t="s">
        <v>27</v>
      </c>
      <c r="M53" s="186"/>
      <c r="N53" s="187"/>
      <c r="O53" s="92">
        <v>216</v>
      </c>
      <c r="P53" s="4"/>
      <c r="Q53" s="5"/>
      <c r="R53" s="76">
        <v>217</v>
      </c>
      <c r="S53" s="51"/>
      <c r="T53" s="52"/>
      <c r="U53" s="79">
        <v>218</v>
      </c>
      <c r="V53" s="51"/>
      <c r="W53" s="52"/>
      <c r="X53" s="188" t="s">
        <v>27</v>
      </c>
      <c r="Y53" s="189"/>
      <c r="Z53" s="190"/>
      <c r="AA53" s="191" t="s">
        <v>27</v>
      </c>
      <c r="AB53" s="192"/>
      <c r="AC53" s="193"/>
      <c r="AD53" s="95">
        <v>219</v>
      </c>
      <c r="AE53" s="51"/>
      <c r="AF53" s="52"/>
      <c r="AG53" s="182" t="s">
        <v>27</v>
      </c>
      <c r="AH53" s="183"/>
      <c r="AI53" s="184"/>
      <c r="AJ53" s="101">
        <v>220</v>
      </c>
      <c r="AK53" s="51"/>
      <c r="AL53" s="52"/>
    </row>
    <row r="54" spans="2:38" ht="48" customHeight="1" thickBot="1" x14ac:dyDescent="0.3">
      <c r="B54" s="3" t="s">
        <v>33</v>
      </c>
      <c r="C54" s="182" t="s">
        <v>27</v>
      </c>
      <c r="D54" s="183"/>
      <c r="E54" s="184"/>
      <c r="F54" s="200" t="s">
        <v>27</v>
      </c>
      <c r="G54" s="201"/>
      <c r="H54" s="202"/>
      <c r="I54" s="179" t="s">
        <v>27</v>
      </c>
      <c r="J54" s="180"/>
      <c r="K54" s="181"/>
      <c r="L54" s="185" t="s">
        <v>27</v>
      </c>
      <c r="M54" s="186"/>
      <c r="N54" s="187"/>
      <c r="O54" s="92">
        <v>223</v>
      </c>
      <c r="P54" s="4"/>
      <c r="Q54" s="56"/>
      <c r="R54" s="76">
        <v>222</v>
      </c>
      <c r="S54" s="51"/>
      <c r="T54" s="52"/>
      <c r="U54" s="79">
        <v>221</v>
      </c>
      <c r="V54" s="51"/>
      <c r="W54" s="52"/>
      <c r="X54" s="188" t="s">
        <v>27</v>
      </c>
      <c r="Y54" s="189"/>
      <c r="Z54" s="190"/>
      <c r="AA54" s="191" t="s">
        <v>27</v>
      </c>
      <c r="AB54" s="192"/>
      <c r="AC54" s="193"/>
      <c r="AD54" s="194" t="s">
        <v>27</v>
      </c>
      <c r="AE54" s="195"/>
      <c r="AF54" s="196"/>
      <c r="AG54" s="182" t="s">
        <v>27</v>
      </c>
      <c r="AH54" s="183"/>
      <c r="AI54" s="184"/>
      <c r="AJ54" s="197" t="s">
        <v>27</v>
      </c>
      <c r="AK54" s="198"/>
      <c r="AL54" s="199"/>
    </row>
    <row r="55" spans="2:38" ht="48" customHeight="1" thickBot="1" x14ac:dyDescent="0.3">
      <c r="B55" s="3" t="s">
        <v>34</v>
      </c>
      <c r="C55" s="182" t="s">
        <v>27</v>
      </c>
      <c r="D55" s="183"/>
      <c r="E55" s="184"/>
      <c r="F55" s="200" t="s">
        <v>27</v>
      </c>
      <c r="G55" s="201"/>
      <c r="H55" s="202"/>
      <c r="I55" s="179" t="s">
        <v>27</v>
      </c>
      <c r="J55" s="180"/>
      <c r="K55" s="181"/>
      <c r="L55" s="185" t="s">
        <v>27</v>
      </c>
      <c r="M55" s="186"/>
      <c r="N55" s="187"/>
      <c r="O55" s="92">
        <v>224</v>
      </c>
      <c r="P55" s="4"/>
      <c r="Q55" s="56"/>
      <c r="R55" s="203" t="s">
        <v>27</v>
      </c>
      <c r="S55" s="204"/>
      <c r="T55" s="205"/>
      <c r="U55" s="79">
        <v>225</v>
      </c>
      <c r="V55" s="51"/>
      <c r="W55" s="52"/>
      <c r="X55" s="188" t="s">
        <v>27</v>
      </c>
      <c r="Y55" s="189"/>
      <c r="Z55" s="190"/>
      <c r="AA55" s="191" t="s">
        <v>27</v>
      </c>
      <c r="AB55" s="192"/>
      <c r="AC55" s="193"/>
      <c r="AD55" s="194" t="s">
        <v>27</v>
      </c>
      <c r="AE55" s="195"/>
      <c r="AF55" s="196"/>
      <c r="AG55" s="182" t="s">
        <v>27</v>
      </c>
      <c r="AH55" s="183"/>
      <c r="AI55" s="184"/>
      <c r="AJ55" s="197" t="s">
        <v>27</v>
      </c>
      <c r="AK55" s="198"/>
      <c r="AL55" s="199"/>
    </row>
    <row r="56" spans="2:38" ht="48" customHeight="1" thickBot="1" x14ac:dyDescent="0.3">
      <c r="B56" s="3" t="s">
        <v>28</v>
      </c>
      <c r="C56" s="182" t="s">
        <v>27</v>
      </c>
      <c r="D56" s="183"/>
      <c r="E56" s="184"/>
      <c r="F56" s="200" t="s">
        <v>27</v>
      </c>
      <c r="G56" s="201"/>
      <c r="H56" s="202"/>
      <c r="I56" s="179" t="s">
        <v>27</v>
      </c>
      <c r="J56" s="180"/>
      <c r="K56" s="181"/>
      <c r="L56" s="185" t="s">
        <v>27</v>
      </c>
      <c r="M56" s="186"/>
      <c r="N56" s="187"/>
      <c r="O56" s="92">
        <v>226</v>
      </c>
      <c r="P56" s="51"/>
      <c r="Q56" s="52"/>
      <c r="R56" s="203" t="s">
        <v>27</v>
      </c>
      <c r="S56" s="204"/>
      <c r="T56" s="205"/>
      <c r="U56" s="206" t="s">
        <v>27</v>
      </c>
      <c r="V56" s="207"/>
      <c r="W56" s="208"/>
      <c r="X56" s="188" t="s">
        <v>27</v>
      </c>
      <c r="Y56" s="189"/>
      <c r="Z56" s="190"/>
      <c r="AA56" s="191" t="s">
        <v>27</v>
      </c>
      <c r="AB56" s="192"/>
      <c r="AC56" s="193"/>
      <c r="AD56" s="194" t="s">
        <v>27</v>
      </c>
      <c r="AE56" s="195"/>
      <c r="AF56" s="196"/>
      <c r="AG56" s="182" t="s">
        <v>27</v>
      </c>
      <c r="AH56" s="183"/>
      <c r="AI56" s="184"/>
      <c r="AJ56" s="197" t="s">
        <v>27</v>
      </c>
      <c r="AK56" s="198"/>
      <c r="AL56" s="199"/>
    </row>
    <row r="57" spans="2:38" ht="48" customHeight="1" thickBot="1" x14ac:dyDescent="0.3">
      <c r="B57" s="3" t="s">
        <v>265</v>
      </c>
      <c r="C57" s="182" t="s">
        <v>27</v>
      </c>
      <c r="D57" s="183"/>
      <c r="E57" s="184"/>
      <c r="F57" s="200" t="s">
        <v>27</v>
      </c>
      <c r="G57" s="201"/>
      <c r="H57" s="202"/>
      <c r="I57" s="179" t="s">
        <v>27</v>
      </c>
      <c r="J57" s="180"/>
      <c r="K57" s="181"/>
      <c r="L57" s="185" t="s">
        <v>27</v>
      </c>
      <c r="M57" s="186"/>
      <c r="N57" s="187"/>
      <c r="O57" s="92">
        <v>227</v>
      </c>
      <c r="P57" s="51"/>
      <c r="Q57" s="52"/>
      <c r="R57" s="203" t="s">
        <v>27</v>
      </c>
      <c r="S57" s="204"/>
      <c r="T57" s="205"/>
      <c r="U57" s="206" t="s">
        <v>27</v>
      </c>
      <c r="V57" s="207"/>
      <c r="W57" s="208"/>
      <c r="X57" s="188" t="s">
        <v>27</v>
      </c>
      <c r="Y57" s="189"/>
      <c r="Z57" s="190"/>
      <c r="AA57" s="191" t="s">
        <v>27</v>
      </c>
      <c r="AB57" s="192"/>
      <c r="AC57" s="193"/>
      <c r="AD57" s="194" t="s">
        <v>27</v>
      </c>
      <c r="AE57" s="195"/>
      <c r="AF57" s="196"/>
      <c r="AG57" s="182" t="s">
        <v>27</v>
      </c>
      <c r="AH57" s="183"/>
      <c r="AI57" s="184"/>
      <c r="AJ57" s="197" t="s">
        <v>27</v>
      </c>
      <c r="AK57" s="198"/>
      <c r="AL57" s="199"/>
    </row>
    <row r="58" spans="2:38" ht="48" customHeight="1" thickBot="1" x14ac:dyDescent="0.3">
      <c r="B58" s="3" t="s">
        <v>266</v>
      </c>
      <c r="C58" s="182" t="s">
        <v>27</v>
      </c>
      <c r="D58" s="183"/>
      <c r="E58" s="184"/>
      <c r="F58" s="200" t="s">
        <v>27</v>
      </c>
      <c r="G58" s="201"/>
      <c r="H58" s="202"/>
      <c r="I58" s="179" t="s">
        <v>27</v>
      </c>
      <c r="J58" s="180"/>
      <c r="K58" s="181"/>
      <c r="L58" s="185" t="s">
        <v>27</v>
      </c>
      <c r="M58" s="186"/>
      <c r="N58" s="187"/>
      <c r="O58" s="92">
        <v>228</v>
      </c>
      <c r="P58" s="51"/>
      <c r="Q58" s="52"/>
      <c r="R58" s="203" t="s">
        <v>27</v>
      </c>
      <c r="S58" s="204"/>
      <c r="T58" s="205"/>
      <c r="U58" s="206" t="s">
        <v>27</v>
      </c>
      <c r="V58" s="207"/>
      <c r="W58" s="208"/>
      <c r="X58" s="188" t="s">
        <v>27</v>
      </c>
      <c r="Y58" s="189"/>
      <c r="Z58" s="190"/>
      <c r="AA58" s="191" t="s">
        <v>27</v>
      </c>
      <c r="AB58" s="192"/>
      <c r="AC58" s="193"/>
      <c r="AD58" s="194" t="s">
        <v>27</v>
      </c>
      <c r="AE58" s="195"/>
      <c r="AF58" s="196"/>
      <c r="AG58" s="182" t="s">
        <v>27</v>
      </c>
      <c r="AH58" s="183"/>
      <c r="AI58" s="184"/>
      <c r="AJ58" s="197" t="s">
        <v>27</v>
      </c>
      <c r="AK58" s="198"/>
      <c r="AL58" s="199"/>
    </row>
    <row r="59" spans="2:38" ht="48" customHeight="1" thickBot="1" x14ac:dyDescent="0.3">
      <c r="B59" s="3" t="s">
        <v>1283</v>
      </c>
      <c r="C59" s="182" t="s">
        <v>27</v>
      </c>
      <c r="D59" s="183"/>
      <c r="E59" s="184"/>
      <c r="F59" s="200" t="s">
        <v>27</v>
      </c>
      <c r="G59" s="201"/>
      <c r="H59" s="202"/>
      <c r="I59" s="179" t="s">
        <v>27</v>
      </c>
      <c r="J59" s="180"/>
      <c r="K59" s="181"/>
      <c r="L59" s="185" t="s">
        <v>27</v>
      </c>
      <c r="M59" s="186"/>
      <c r="N59" s="187"/>
      <c r="O59" s="92">
        <v>229</v>
      </c>
      <c r="P59" s="51"/>
      <c r="Q59" s="52"/>
      <c r="R59" s="203" t="s">
        <v>27</v>
      </c>
      <c r="S59" s="204"/>
      <c r="T59" s="205"/>
      <c r="U59" s="206" t="s">
        <v>27</v>
      </c>
      <c r="V59" s="207"/>
      <c r="W59" s="208"/>
      <c r="X59" s="188" t="s">
        <v>27</v>
      </c>
      <c r="Y59" s="189"/>
      <c r="Z59" s="190"/>
      <c r="AA59" s="191" t="s">
        <v>27</v>
      </c>
      <c r="AB59" s="192"/>
      <c r="AC59" s="193"/>
      <c r="AD59" s="194" t="s">
        <v>27</v>
      </c>
      <c r="AE59" s="195"/>
      <c r="AF59" s="196"/>
      <c r="AG59" s="182" t="s">
        <v>27</v>
      </c>
      <c r="AH59" s="183"/>
      <c r="AI59" s="184"/>
      <c r="AJ59" s="197" t="s">
        <v>27</v>
      </c>
      <c r="AK59" s="198"/>
      <c r="AL59" s="199"/>
    </row>
  </sheetData>
  <mergeCells count="83">
    <mergeCell ref="U59:W59"/>
    <mergeCell ref="C59:E59"/>
    <mergeCell ref="F59:H59"/>
    <mergeCell ref="I59:K59"/>
    <mergeCell ref="L59:N59"/>
    <mergeCell ref="R59:T59"/>
    <mergeCell ref="X59:Z59"/>
    <mergeCell ref="AA59:AC59"/>
    <mergeCell ref="AD59:AF59"/>
    <mergeCell ref="AG59:AI59"/>
    <mergeCell ref="AJ59:AL59"/>
    <mergeCell ref="AG58:AI58"/>
    <mergeCell ref="AJ58:AL58"/>
    <mergeCell ref="X57:Z57"/>
    <mergeCell ref="AA57:AC57"/>
    <mergeCell ref="AD57:AF57"/>
    <mergeCell ref="AG57:AI57"/>
    <mergeCell ref="AJ57:AL57"/>
    <mergeCell ref="X58:Z58"/>
    <mergeCell ref="AA58:AC58"/>
    <mergeCell ref="AD58:AF58"/>
    <mergeCell ref="U57:W57"/>
    <mergeCell ref="C58:E58"/>
    <mergeCell ref="F58:H58"/>
    <mergeCell ref="I58:K58"/>
    <mergeCell ref="L58:N58"/>
    <mergeCell ref="R58:T58"/>
    <mergeCell ref="C57:E57"/>
    <mergeCell ref="F57:H57"/>
    <mergeCell ref="I57:K57"/>
    <mergeCell ref="L57:N57"/>
    <mergeCell ref="R57:T57"/>
    <mergeCell ref="U58:W58"/>
    <mergeCell ref="AD55:AF55"/>
    <mergeCell ref="AG55:AI55"/>
    <mergeCell ref="AJ55:AL55"/>
    <mergeCell ref="C56:E56"/>
    <mergeCell ref="F56:H56"/>
    <mergeCell ref="I56:K56"/>
    <mergeCell ref="L56:N56"/>
    <mergeCell ref="R56:T56"/>
    <mergeCell ref="U56:W56"/>
    <mergeCell ref="X56:Z56"/>
    <mergeCell ref="AA56:AC56"/>
    <mergeCell ref="AD56:AF56"/>
    <mergeCell ref="AG56:AI56"/>
    <mergeCell ref="AJ56:AL56"/>
    <mergeCell ref="AD54:AF54"/>
    <mergeCell ref="AG54:AI54"/>
    <mergeCell ref="AJ54:AL54"/>
    <mergeCell ref="C55:E55"/>
    <mergeCell ref="F55:H55"/>
    <mergeCell ref="I55:K55"/>
    <mergeCell ref="L55:N55"/>
    <mergeCell ref="R55:T55"/>
    <mergeCell ref="X55:Z55"/>
    <mergeCell ref="AA55:AC55"/>
    <mergeCell ref="C54:E54"/>
    <mergeCell ref="F54:H54"/>
    <mergeCell ref="I54:K54"/>
    <mergeCell ref="L54:N54"/>
    <mergeCell ref="X54:Z54"/>
    <mergeCell ref="AA54:AC54"/>
    <mergeCell ref="I52:K52"/>
    <mergeCell ref="AG52:AI52"/>
    <mergeCell ref="C53:E53"/>
    <mergeCell ref="I53:K53"/>
    <mergeCell ref="L53:N53"/>
    <mergeCell ref="X53:Z53"/>
    <mergeCell ref="AA53:AC53"/>
    <mergeCell ref="AG53:AI53"/>
    <mergeCell ref="AJ3:AL3"/>
    <mergeCell ref="C3:E3"/>
    <mergeCell ref="F3:H3"/>
    <mergeCell ref="I3:K3"/>
    <mergeCell ref="L3:N3"/>
    <mergeCell ref="O3:Q3"/>
    <mergeCell ref="R3:T3"/>
    <mergeCell ref="U3:W3"/>
    <mergeCell ref="X3:Z3"/>
    <mergeCell ref="AA3:AC3"/>
    <mergeCell ref="AD3:AF3"/>
    <mergeCell ref="AG3:AI3"/>
  </mergeCells>
  <pageMargins left="0" right="0" top="0.39370078740157483" bottom="0.39370078740157483" header="0.39370078740157483" footer="0.39370078740157483"/>
  <pageSetup scale="39"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L59"/>
  <sheetViews>
    <sheetView zoomScale="71" zoomScaleNormal="71" workbookViewId="0">
      <pane xSplit="2" ySplit="4" topLeftCell="C5" activePane="bottomRight" state="frozen"/>
      <selection pane="topRight" activeCell="C1" sqref="C1"/>
      <selection pane="bottomLeft" activeCell="A5" sqref="A5"/>
      <selection pane="bottomRight" activeCell="C5" sqref="C5"/>
    </sheetView>
  </sheetViews>
  <sheetFormatPr defaultRowHeight="12.75" x14ac:dyDescent="0.2"/>
  <cols>
    <col min="1" max="1" width="1" style="62" customWidth="1"/>
    <col min="2" max="2" width="7.42578125" style="62" customWidth="1"/>
    <col min="3" max="3" width="5.7109375" style="63" bestFit="1" customWidth="1"/>
    <col min="4" max="4" width="19.5703125" style="62" customWidth="1"/>
    <col min="5" max="5" width="6.140625" style="62" bestFit="1" customWidth="1"/>
    <col min="6" max="6" width="5.7109375" style="63" bestFit="1" customWidth="1"/>
    <col min="7" max="7" width="17.85546875" style="62" customWidth="1"/>
    <col min="8" max="8" width="8.140625" style="62" bestFit="1" customWidth="1"/>
    <col min="9" max="9" width="5.7109375" style="63" bestFit="1" customWidth="1"/>
    <col min="10" max="10" width="18.28515625" style="62" customWidth="1"/>
    <col min="11" max="11" width="7.5703125" style="62" customWidth="1"/>
    <col min="12" max="12" width="5.85546875" style="63" customWidth="1"/>
    <col min="13" max="13" width="17.140625" style="62" customWidth="1"/>
    <col min="14" max="14" width="11.42578125" style="62" customWidth="1"/>
    <col min="15" max="15" width="5.85546875" style="63" bestFit="1" customWidth="1"/>
    <col min="16" max="16" width="18.28515625" style="62" customWidth="1"/>
    <col min="17" max="17" width="6" style="62" customWidth="1"/>
    <col min="18" max="18" width="5.7109375" style="63" bestFit="1" customWidth="1"/>
    <col min="19" max="19" width="17.85546875" style="62" customWidth="1"/>
    <col min="20" max="20" width="7.7109375" style="62" customWidth="1"/>
    <col min="21" max="21" width="6.7109375" style="63" bestFit="1" customWidth="1"/>
    <col min="22" max="22" width="17.42578125" style="62" bestFit="1" customWidth="1"/>
    <col min="23" max="23" width="5.42578125" style="62" bestFit="1" customWidth="1"/>
    <col min="24" max="24" width="6.28515625" style="63" bestFit="1" customWidth="1"/>
    <col min="25" max="25" width="19.28515625" style="62" bestFit="1" customWidth="1"/>
    <col min="26" max="26" width="8" style="62" bestFit="1" customWidth="1"/>
    <col min="27" max="27" width="5.7109375" style="63" bestFit="1" customWidth="1"/>
    <col min="28" max="28" width="17.5703125" style="62" customWidth="1"/>
    <col min="29" max="29" width="9" style="62" customWidth="1"/>
    <col min="30" max="30" width="5.85546875" style="63" bestFit="1" customWidth="1"/>
    <col min="31" max="31" width="16.5703125" style="62" customWidth="1"/>
    <col min="32" max="32" width="12" style="62" bestFit="1" customWidth="1"/>
    <col min="33" max="33" width="6.28515625" style="63" bestFit="1" customWidth="1"/>
    <col min="34" max="34" width="18.28515625" style="62" customWidth="1"/>
    <col min="35" max="35" width="7.85546875" style="1" bestFit="1" customWidth="1"/>
    <col min="36" max="36" width="7.140625" style="63" bestFit="1" customWidth="1"/>
    <col min="37" max="37" width="17.28515625" style="62" customWidth="1"/>
    <col min="38" max="38" width="6.28515625" style="1" customWidth="1"/>
    <col min="39" max="39" width="4.28515625" style="62" bestFit="1" customWidth="1"/>
    <col min="40" max="40" width="4.7109375" style="62" bestFit="1" customWidth="1"/>
    <col min="41" max="41" width="4.42578125" style="62" bestFit="1" customWidth="1"/>
    <col min="42" max="47" width="4.28515625" style="62" bestFit="1" customWidth="1"/>
    <col min="48" max="16384" width="9.140625" style="62"/>
  </cols>
  <sheetData>
    <row r="1" spans="2:38" ht="33.75" x14ac:dyDescent="0.5">
      <c r="B1" s="24" t="s">
        <v>112</v>
      </c>
      <c r="K1" s="49"/>
      <c r="L1" s="50"/>
      <c r="M1" s="62" t="s">
        <v>153</v>
      </c>
      <c r="N1" s="49"/>
      <c r="P1" s="62" t="s">
        <v>1363</v>
      </c>
      <c r="S1" s="62" t="s">
        <v>1364</v>
      </c>
      <c r="AJ1" s="50"/>
      <c r="AK1" s="49"/>
    </row>
    <row r="2" spans="2:38" ht="13.5" thickBot="1" x14ac:dyDescent="0.25"/>
    <row r="3" spans="2:38" s="59" customFormat="1" ht="18.75" thickBot="1" x14ac:dyDescent="0.3">
      <c r="B3" s="29"/>
      <c r="C3" s="146" t="s">
        <v>108</v>
      </c>
      <c r="D3" s="147"/>
      <c r="E3" s="148"/>
      <c r="F3" s="149" t="s">
        <v>101</v>
      </c>
      <c r="G3" s="150"/>
      <c r="H3" s="151"/>
      <c r="I3" s="152" t="s">
        <v>106</v>
      </c>
      <c r="J3" s="153"/>
      <c r="K3" s="154"/>
      <c r="L3" s="155" t="s">
        <v>111</v>
      </c>
      <c r="M3" s="156"/>
      <c r="N3" s="157"/>
      <c r="O3" s="158" t="s">
        <v>167</v>
      </c>
      <c r="P3" s="159"/>
      <c r="Q3" s="160"/>
      <c r="R3" s="161" t="s">
        <v>105</v>
      </c>
      <c r="S3" s="162"/>
      <c r="T3" s="163"/>
      <c r="U3" s="164" t="s">
        <v>110</v>
      </c>
      <c r="V3" s="165"/>
      <c r="W3" s="166"/>
      <c r="X3" s="167" t="s">
        <v>103</v>
      </c>
      <c r="Y3" s="168"/>
      <c r="Z3" s="169"/>
      <c r="AA3" s="170" t="s">
        <v>104</v>
      </c>
      <c r="AB3" s="171"/>
      <c r="AC3" s="172"/>
      <c r="AD3" s="173" t="s">
        <v>109</v>
      </c>
      <c r="AE3" s="174"/>
      <c r="AF3" s="175"/>
      <c r="AG3" s="176" t="s">
        <v>107</v>
      </c>
      <c r="AH3" s="177"/>
      <c r="AI3" s="178"/>
      <c r="AJ3" s="143" t="s">
        <v>102</v>
      </c>
      <c r="AK3" s="144"/>
      <c r="AL3" s="145"/>
    </row>
    <row r="4" spans="2:38" s="59" customFormat="1" ht="18.75" thickBot="1" x14ac:dyDescent="0.3">
      <c r="B4" s="30"/>
      <c r="C4" s="102" t="s">
        <v>64</v>
      </c>
      <c r="D4" s="103" t="s">
        <v>65</v>
      </c>
      <c r="E4" s="104" t="s">
        <v>66</v>
      </c>
      <c r="F4" s="102" t="s">
        <v>64</v>
      </c>
      <c r="G4" s="103" t="s">
        <v>65</v>
      </c>
      <c r="H4" s="104" t="s">
        <v>66</v>
      </c>
      <c r="I4" s="102" t="s">
        <v>64</v>
      </c>
      <c r="J4" s="103" t="s">
        <v>65</v>
      </c>
      <c r="K4" s="104" t="s">
        <v>66</v>
      </c>
      <c r="L4" s="102" t="s">
        <v>64</v>
      </c>
      <c r="M4" s="103" t="s">
        <v>65</v>
      </c>
      <c r="N4" s="104" t="s">
        <v>66</v>
      </c>
      <c r="O4" s="102" t="s">
        <v>64</v>
      </c>
      <c r="P4" s="103" t="s">
        <v>65</v>
      </c>
      <c r="Q4" s="104" t="s">
        <v>66</v>
      </c>
      <c r="R4" s="102" t="s">
        <v>64</v>
      </c>
      <c r="S4" s="103" t="s">
        <v>65</v>
      </c>
      <c r="T4" s="104" t="s">
        <v>66</v>
      </c>
      <c r="U4" s="102" t="s">
        <v>64</v>
      </c>
      <c r="V4" s="103" t="s">
        <v>65</v>
      </c>
      <c r="W4" s="104" t="s">
        <v>66</v>
      </c>
      <c r="X4" s="102" t="s">
        <v>64</v>
      </c>
      <c r="Y4" s="103" t="s">
        <v>65</v>
      </c>
      <c r="Z4" s="104" t="s">
        <v>66</v>
      </c>
      <c r="AA4" s="102" t="s">
        <v>64</v>
      </c>
      <c r="AB4" s="103" t="s">
        <v>65</v>
      </c>
      <c r="AC4" s="104" t="s">
        <v>66</v>
      </c>
      <c r="AD4" s="102" t="s">
        <v>64</v>
      </c>
      <c r="AE4" s="103" t="s">
        <v>65</v>
      </c>
      <c r="AF4" s="104" t="s">
        <v>66</v>
      </c>
      <c r="AG4" s="102" t="s">
        <v>64</v>
      </c>
      <c r="AH4" s="103" t="s">
        <v>65</v>
      </c>
      <c r="AI4" s="104" t="s">
        <v>66</v>
      </c>
      <c r="AJ4" s="102" t="s">
        <v>64</v>
      </c>
      <c r="AK4" s="103" t="s">
        <v>65</v>
      </c>
      <c r="AL4" s="104" t="s">
        <v>66</v>
      </c>
    </row>
    <row r="5" spans="2:38" s="59" customFormat="1" ht="18.75" thickBot="1" x14ac:dyDescent="0.3">
      <c r="B5" s="31" t="s">
        <v>67</v>
      </c>
      <c r="C5" s="65" t="s">
        <v>68</v>
      </c>
      <c r="D5" s="22" t="s">
        <v>155</v>
      </c>
      <c r="E5" s="21" t="s">
        <v>40</v>
      </c>
      <c r="F5" s="68" t="s">
        <v>68</v>
      </c>
      <c r="G5" s="22" t="s">
        <v>190</v>
      </c>
      <c r="H5" s="21" t="s">
        <v>40</v>
      </c>
      <c r="I5" s="71" t="s">
        <v>68</v>
      </c>
      <c r="J5" s="22" t="s">
        <v>191</v>
      </c>
      <c r="K5" s="21" t="s">
        <v>53</v>
      </c>
      <c r="L5" s="86" t="s">
        <v>68</v>
      </c>
      <c r="M5" s="64" t="s">
        <v>216</v>
      </c>
      <c r="N5" s="21" t="s">
        <v>43</v>
      </c>
      <c r="O5" s="90" t="s">
        <v>68</v>
      </c>
      <c r="P5" s="64" t="s">
        <v>157</v>
      </c>
      <c r="Q5" s="21" t="s">
        <v>42</v>
      </c>
      <c r="R5" s="74" t="s">
        <v>68</v>
      </c>
      <c r="S5" s="22" t="s">
        <v>215</v>
      </c>
      <c r="T5" s="21" t="s">
        <v>226</v>
      </c>
      <c r="U5" s="77" t="s">
        <v>68</v>
      </c>
      <c r="V5" s="64" t="s">
        <v>192</v>
      </c>
      <c r="W5" s="21" t="s">
        <v>40</v>
      </c>
      <c r="X5" s="80" t="s">
        <v>68</v>
      </c>
      <c r="Y5" s="22" t="s">
        <v>217</v>
      </c>
      <c r="Z5" s="21" t="s">
        <v>53</v>
      </c>
      <c r="AA5" s="83" t="s">
        <v>68</v>
      </c>
      <c r="AB5" s="22" t="s">
        <v>179</v>
      </c>
      <c r="AC5" s="21" t="s">
        <v>40</v>
      </c>
      <c r="AD5" s="93" t="s">
        <v>68</v>
      </c>
      <c r="AE5" s="22" t="s">
        <v>235</v>
      </c>
      <c r="AF5" s="21" t="s">
        <v>53</v>
      </c>
      <c r="AG5" s="96" t="s">
        <v>68</v>
      </c>
      <c r="AH5" s="22" t="s">
        <v>236</v>
      </c>
      <c r="AI5" s="21" t="s">
        <v>42</v>
      </c>
      <c r="AJ5" s="99" t="s">
        <v>68</v>
      </c>
      <c r="AK5" s="28" t="s">
        <v>237</v>
      </c>
      <c r="AL5" s="34" t="s">
        <v>53</v>
      </c>
    </row>
    <row r="6" spans="2:38" s="59" customFormat="1" ht="18.75" thickBot="1" x14ac:dyDescent="0.3">
      <c r="B6" s="31" t="s">
        <v>69</v>
      </c>
      <c r="C6" s="65" t="s">
        <v>70</v>
      </c>
      <c r="D6" s="22" t="s">
        <v>156</v>
      </c>
      <c r="E6" s="21" t="s">
        <v>41</v>
      </c>
      <c r="F6" s="68" t="s">
        <v>70</v>
      </c>
      <c r="G6" s="22" t="s">
        <v>193</v>
      </c>
      <c r="H6" s="21" t="s">
        <v>41</v>
      </c>
      <c r="I6" s="71" t="s">
        <v>70</v>
      </c>
      <c r="J6" s="22" t="s">
        <v>194</v>
      </c>
      <c r="K6" s="21" t="s">
        <v>53</v>
      </c>
      <c r="L6" s="86" t="s">
        <v>70</v>
      </c>
      <c r="M6" s="22" t="s">
        <v>195</v>
      </c>
      <c r="N6" s="21" t="s">
        <v>41</v>
      </c>
      <c r="O6" s="90" t="s">
        <v>70</v>
      </c>
      <c r="P6" s="22" t="s">
        <v>168</v>
      </c>
      <c r="Q6" s="21" t="s">
        <v>54</v>
      </c>
      <c r="R6" s="74" t="s">
        <v>70</v>
      </c>
      <c r="S6" s="22" t="s">
        <v>218</v>
      </c>
      <c r="T6" s="21" t="s">
        <v>42</v>
      </c>
      <c r="U6" s="77" t="s">
        <v>70</v>
      </c>
      <c r="V6" s="22" t="s">
        <v>219</v>
      </c>
      <c r="W6" s="21" t="s">
        <v>53</v>
      </c>
      <c r="X6" s="80" t="s">
        <v>70</v>
      </c>
      <c r="Y6" s="22" t="s">
        <v>220</v>
      </c>
      <c r="Z6" s="21" t="s">
        <v>42</v>
      </c>
      <c r="AA6" s="83" t="s">
        <v>70</v>
      </c>
      <c r="AB6" s="22" t="s">
        <v>181</v>
      </c>
      <c r="AC6" s="21" t="s">
        <v>42</v>
      </c>
      <c r="AD6" s="93" t="s">
        <v>70</v>
      </c>
      <c r="AE6" s="22" t="s">
        <v>238</v>
      </c>
      <c r="AF6" s="21" t="s">
        <v>42</v>
      </c>
      <c r="AG6" s="96" t="s">
        <v>70</v>
      </c>
      <c r="AH6" s="22" t="s">
        <v>239</v>
      </c>
      <c r="AI6" s="21" t="s">
        <v>42</v>
      </c>
      <c r="AJ6" s="99" t="s">
        <v>70</v>
      </c>
      <c r="AK6" s="28" t="s">
        <v>240</v>
      </c>
      <c r="AL6" s="34" t="s">
        <v>41</v>
      </c>
    </row>
    <row r="7" spans="2:38" s="59" customFormat="1" ht="18.75" thickBot="1" x14ac:dyDescent="0.3">
      <c r="B7" s="31" t="s">
        <v>72</v>
      </c>
      <c r="C7" s="65" t="s">
        <v>73</v>
      </c>
      <c r="D7" s="64" t="s">
        <v>163</v>
      </c>
      <c r="E7" s="21" t="s">
        <v>42</v>
      </c>
      <c r="F7" s="68" t="s">
        <v>73</v>
      </c>
      <c r="G7" s="22" t="s">
        <v>196</v>
      </c>
      <c r="H7" s="21" t="s">
        <v>43</v>
      </c>
      <c r="I7" s="71" t="s">
        <v>73</v>
      </c>
      <c r="J7" s="22" t="s">
        <v>197</v>
      </c>
      <c r="K7" s="21" t="s">
        <v>178</v>
      </c>
      <c r="L7" s="86" t="s">
        <v>73</v>
      </c>
      <c r="M7" s="22" t="s">
        <v>198</v>
      </c>
      <c r="N7" s="21" t="s">
        <v>42</v>
      </c>
      <c r="O7" s="90" t="s">
        <v>73</v>
      </c>
      <c r="P7" s="64" t="s">
        <v>1293</v>
      </c>
      <c r="Q7" s="21" t="s">
        <v>71</v>
      </c>
      <c r="R7" s="74" t="s">
        <v>73</v>
      </c>
      <c r="S7" s="22" t="s">
        <v>221</v>
      </c>
      <c r="T7" s="21" t="s">
        <v>53</v>
      </c>
      <c r="U7" s="77" t="s">
        <v>73</v>
      </c>
      <c r="V7" s="22" t="s">
        <v>222</v>
      </c>
      <c r="W7" s="21" t="s">
        <v>53</v>
      </c>
      <c r="X7" s="80" t="s">
        <v>73</v>
      </c>
      <c r="Y7" s="22" t="s">
        <v>223</v>
      </c>
      <c r="Z7" s="21" t="s">
        <v>53</v>
      </c>
      <c r="AA7" s="83" t="s">
        <v>73</v>
      </c>
      <c r="AB7" s="22" t="s">
        <v>184</v>
      </c>
      <c r="AC7" s="21" t="s">
        <v>54</v>
      </c>
      <c r="AD7" s="93" t="s">
        <v>73</v>
      </c>
      <c r="AE7" s="22" t="s">
        <v>241</v>
      </c>
      <c r="AF7" s="21" t="s">
        <v>242</v>
      </c>
      <c r="AG7" s="96" t="s">
        <v>73</v>
      </c>
      <c r="AH7" s="22" t="s">
        <v>1298</v>
      </c>
      <c r="AI7" s="21" t="s">
        <v>53</v>
      </c>
      <c r="AJ7" s="99" t="s">
        <v>73</v>
      </c>
      <c r="AK7" s="28" t="s">
        <v>243</v>
      </c>
      <c r="AL7" s="34" t="s">
        <v>43</v>
      </c>
    </row>
    <row r="8" spans="2:38" s="59" customFormat="1" ht="18.75" thickBot="1" x14ac:dyDescent="0.3">
      <c r="B8" s="31" t="s">
        <v>74</v>
      </c>
      <c r="C8" s="65" t="s">
        <v>75</v>
      </c>
      <c r="D8" s="22" t="s">
        <v>158</v>
      </c>
      <c r="E8" s="21" t="s">
        <v>53</v>
      </c>
      <c r="F8" s="68" t="s">
        <v>75</v>
      </c>
      <c r="G8" s="22" t="s">
        <v>199</v>
      </c>
      <c r="H8" s="21" t="s">
        <v>42</v>
      </c>
      <c r="I8" s="71" t="s">
        <v>75</v>
      </c>
      <c r="J8" s="22" t="s">
        <v>200</v>
      </c>
      <c r="K8" s="21" t="s">
        <v>53</v>
      </c>
      <c r="L8" s="86" t="s">
        <v>75</v>
      </c>
      <c r="M8" s="22" t="s">
        <v>201</v>
      </c>
      <c r="N8" s="21" t="s">
        <v>202</v>
      </c>
      <c r="O8" s="32"/>
      <c r="P8" s="64"/>
      <c r="Q8" s="21"/>
      <c r="R8" s="74" t="s">
        <v>75</v>
      </c>
      <c r="S8" s="22" t="s">
        <v>227</v>
      </c>
      <c r="T8" s="21" t="s">
        <v>54</v>
      </c>
      <c r="U8" s="77" t="s">
        <v>75</v>
      </c>
      <c r="V8" s="22" t="s">
        <v>228</v>
      </c>
      <c r="W8" s="21" t="s">
        <v>43</v>
      </c>
      <c r="X8" s="80" t="s">
        <v>75</v>
      </c>
      <c r="Y8" s="22" t="s">
        <v>225</v>
      </c>
      <c r="Z8" s="21" t="s">
        <v>226</v>
      </c>
      <c r="AA8" s="83" t="s">
        <v>75</v>
      </c>
      <c r="AB8" s="22" t="s">
        <v>185</v>
      </c>
      <c r="AC8" s="21" t="s">
        <v>54</v>
      </c>
      <c r="AD8" s="93" t="s">
        <v>75</v>
      </c>
      <c r="AE8" s="22" t="s">
        <v>244</v>
      </c>
      <c r="AF8" s="21" t="s">
        <v>226</v>
      </c>
      <c r="AG8" s="96" t="s">
        <v>75</v>
      </c>
      <c r="AH8" s="22" t="s">
        <v>245</v>
      </c>
      <c r="AI8" s="21" t="s">
        <v>53</v>
      </c>
      <c r="AJ8" s="99" t="s">
        <v>75</v>
      </c>
      <c r="AK8" s="28" t="s">
        <v>246</v>
      </c>
      <c r="AL8" s="34" t="s">
        <v>40</v>
      </c>
    </row>
    <row r="9" spans="2:38" s="59" customFormat="1" ht="18.75" thickBot="1" x14ac:dyDescent="0.3">
      <c r="B9" s="31" t="s">
        <v>76</v>
      </c>
      <c r="C9" s="65" t="s">
        <v>77</v>
      </c>
      <c r="D9" s="22" t="s">
        <v>159</v>
      </c>
      <c r="E9" s="21" t="s">
        <v>53</v>
      </c>
      <c r="F9" s="68" t="s">
        <v>77</v>
      </c>
      <c r="G9" s="22" t="s">
        <v>203</v>
      </c>
      <c r="H9" s="21" t="s">
        <v>204</v>
      </c>
      <c r="I9" s="71" t="s">
        <v>77</v>
      </c>
      <c r="J9" s="22" t="s">
        <v>205</v>
      </c>
      <c r="K9" s="21" t="s">
        <v>53</v>
      </c>
      <c r="L9" s="86" t="s">
        <v>77</v>
      </c>
      <c r="M9" s="22" t="s">
        <v>209</v>
      </c>
      <c r="N9" s="21" t="s">
        <v>40</v>
      </c>
      <c r="O9" s="32"/>
      <c r="P9" s="64"/>
      <c r="Q9" s="21"/>
      <c r="R9" s="74" t="s">
        <v>77</v>
      </c>
      <c r="S9" s="22" t="s">
        <v>259</v>
      </c>
      <c r="T9" s="21" t="s">
        <v>53</v>
      </c>
      <c r="U9" s="77" t="s">
        <v>77</v>
      </c>
      <c r="V9" s="22" t="s">
        <v>231</v>
      </c>
      <c r="W9" s="21" t="s">
        <v>178</v>
      </c>
      <c r="X9" s="80" t="s">
        <v>77</v>
      </c>
      <c r="Y9" s="22" t="s">
        <v>229</v>
      </c>
      <c r="Z9" s="21" t="s">
        <v>53</v>
      </c>
      <c r="AA9" s="32"/>
      <c r="AB9" s="22"/>
      <c r="AC9" s="21"/>
      <c r="AD9" s="93" t="s">
        <v>77</v>
      </c>
      <c r="AE9" s="22" t="s">
        <v>1279</v>
      </c>
      <c r="AF9" s="57" t="s">
        <v>53</v>
      </c>
      <c r="AG9" s="96" t="s">
        <v>77</v>
      </c>
      <c r="AH9" s="22" t="s">
        <v>247</v>
      </c>
      <c r="AI9" s="21" t="s">
        <v>53</v>
      </c>
      <c r="AJ9" s="99" t="s">
        <v>77</v>
      </c>
      <c r="AK9" s="28" t="s">
        <v>248</v>
      </c>
      <c r="AL9" s="34" t="s">
        <v>53</v>
      </c>
    </row>
    <row r="10" spans="2:38" s="59" customFormat="1" ht="18.75" thickBot="1" x14ac:dyDescent="0.3">
      <c r="B10" s="31" t="s">
        <v>94</v>
      </c>
      <c r="C10" s="65" t="s">
        <v>78</v>
      </c>
      <c r="D10" s="22" t="s">
        <v>160</v>
      </c>
      <c r="E10" s="21" t="s">
        <v>54</v>
      </c>
      <c r="F10" s="68" t="s">
        <v>78</v>
      </c>
      <c r="G10" s="22" t="s">
        <v>207</v>
      </c>
      <c r="H10" s="21" t="s">
        <v>53</v>
      </c>
      <c r="I10" s="71" t="s">
        <v>78</v>
      </c>
      <c r="J10" s="64" t="s">
        <v>224</v>
      </c>
      <c r="K10" s="21" t="s">
        <v>43</v>
      </c>
      <c r="L10" s="86" t="s">
        <v>78</v>
      </c>
      <c r="M10" s="22" t="s">
        <v>211</v>
      </c>
      <c r="N10" s="21" t="s">
        <v>54</v>
      </c>
      <c r="O10" s="32"/>
      <c r="P10" s="64"/>
      <c r="Q10" s="21"/>
      <c r="R10" s="74" t="s">
        <v>78</v>
      </c>
      <c r="S10" s="22" t="s">
        <v>1294</v>
      </c>
      <c r="T10" s="21" t="s">
        <v>71</v>
      </c>
      <c r="U10" s="77" t="s">
        <v>78</v>
      </c>
      <c r="V10" s="22" t="s">
        <v>233</v>
      </c>
      <c r="W10" s="21" t="s">
        <v>54</v>
      </c>
      <c r="X10" s="80" t="s">
        <v>78</v>
      </c>
      <c r="Y10" s="22" t="s">
        <v>232</v>
      </c>
      <c r="Z10" s="21" t="s">
        <v>54</v>
      </c>
      <c r="AA10" s="32"/>
      <c r="AB10" s="22"/>
      <c r="AC10" s="21"/>
      <c r="AD10" s="93" t="s">
        <v>78</v>
      </c>
      <c r="AE10" s="22" t="s">
        <v>249</v>
      </c>
      <c r="AF10" s="21" t="s">
        <v>54</v>
      </c>
      <c r="AG10" s="96" t="s">
        <v>78</v>
      </c>
      <c r="AH10" s="22" t="s">
        <v>250</v>
      </c>
      <c r="AI10" s="21" t="s">
        <v>40</v>
      </c>
      <c r="AJ10" s="99" t="s">
        <v>78</v>
      </c>
      <c r="AK10" s="28" t="s">
        <v>251</v>
      </c>
      <c r="AL10" s="34" t="s">
        <v>54</v>
      </c>
    </row>
    <row r="11" spans="2:38" s="59" customFormat="1" ht="18.75" thickBot="1" x14ac:dyDescent="0.3">
      <c r="B11" s="31" t="s">
        <v>37</v>
      </c>
      <c r="C11" s="65" t="s">
        <v>79</v>
      </c>
      <c r="D11" s="22" t="s">
        <v>161</v>
      </c>
      <c r="E11" s="21" t="s">
        <v>54</v>
      </c>
      <c r="F11" s="68" t="s">
        <v>79</v>
      </c>
      <c r="G11" s="22" t="s">
        <v>210</v>
      </c>
      <c r="H11" s="21" t="s">
        <v>54</v>
      </c>
      <c r="I11" s="71" t="s">
        <v>79</v>
      </c>
      <c r="J11" s="22" t="s">
        <v>1288</v>
      </c>
      <c r="K11" s="21" t="s">
        <v>54</v>
      </c>
      <c r="L11" s="86" t="s">
        <v>79</v>
      </c>
      <c r="M11" s="22" t="s">
        <v>214</v>
      </c>
      <c r="N11" s="21" t="s">
        <v>54</v>
      </c>
      <c r="O11" s="32"/>
      <c r="P11" s="64"/>
      <c r="Q11" s="21"/>
      <c r="R11" s="74" t="s">
        <v>79</v>
      </c>
      <c r="S11" s="64" t="s">
        <v>1282</v>
      </c>
      <c r="T11" s="21" t="s">
        <v>53</v>
      </c>
      <c r="U11" s="77" t="s">
        <v>79</v>
      </c>
      <c r="V11" s="22" t="s">
        <v>234</v>
      </c>
      <c r="W11" s="21" t="s">
        <v>54</v>
      </c>
      <c r="X11" s="80" t="s">
        <v>79</v>
      </c>
      <c r="Y11" s="22" t="s">
        <v>1289</v>
      </c>
      <c r="Z11" s="21" t="s">
        <v>54</v>
      </c>
      <c r="AA11" s="32"/>
      <c r="AB11" s="22"/>
      <c r="AC11" s="21"/>
      <c r="AD11" s="93" t="s">
        <v>79</v>
      </c>
      <c r="AE11" s="22" t="s">
        <v>252</v>
      </c>
      <c r="AF11" s="21" t="s">
        <v>54</v>
      </c>
      <c r="AG11" s="96" t="s">
        <v>79</v>
      </c>
      <c r="AH11" s="22" t="s">
        <v>253</v>
      </c>
      <c r="AI11" s="21" t="s">
        <v>54</v>
      </c>
      <c r="AJ11" s="99" t="s">
        <v>79</v>
      </c>
      <c r="AK11" s="28" t="s">
        <v>254</v>
      </c>
      <c r="AL11" s="34" t="s">
        <v>54</v>
      </c>
    </row>
    <row r="12" spans="2:38" s="59" customFormat="1" ht="18.75" thickBot="1" x14ac:dyDescent="0.3">
      <c r="B12" s="31" t="s">
        <v>30</v>
      </c>
      <c r="C12" s="65" t="s">
        <v>91</v>
      </c>
      <c r="D12" s="64" t="s">
        <v>164</v>
      </c>
      <c r="E12" s="21" t="s">
        <v>43</v>
      </c>
      <c r="F12" s="68" t="s">
        <v>91</v>
      </c>
      <c r="G12" s="22" t="s">
        <v>212</v>
      </c>
      <c r="H12" s="21" t="s">
        <v>54</v>
      </c>
      <c r="I12" s="71" t="s">
        <v>91</v>
      </c>
      <c r="J12" s="22" t="s">
        <v>213</v>
      </c>
      <c r="K12" s="21" t="s">
        <v>40</v>
      </c>
      <c r="L12" s="86" t="s">
        <v>91</v>
      </c>
      <c r="M12" s="64" t="s">
        <v>256</v>
      </c>
      <c r="N12" s="21" t="s">
        <v>54</v>
      </c>
      <c r="O12" s="32"/>
      <c r="P12" s="64"/>
      <c r="Q12" s="21"/>
      <c r="R12" s="32"/>
      <c r="S12" s="64"/>
      <c r="T12" s="21"/>
      <c r="U12" s="77" t="s">
        <v>91</v>
      </c>
      <c r="V12" s="64" t="s">
        <v>208</v>
      </c>
      <c r="W12" s="21" t="s">
        <v>54</v>
      </c>
      <c r="X12" s="80" t="s">
        <v>91</v>
      </c>
      <c r="Y12" s="22" t="s">
        <v>1290</v>
      </c>
      <c r="Z12" s="21" t="s">
        <v>42</v>
      </c>
      <c r="AA12" s="32"/>
      <c r="AB12" s="22"/>
      <c r="AC12" s="21"/>
      <c r="AD12" s="93" t="s">
        <v>91</v>
      </c>
      <c r="AE12" s="22" t="s">
        <v>255</v>
      </c>
      <c r="AF12" s="21" t="s">
        <v>54</v>
      </c>
      <c r="AG12" s="96" t="s">
        <v>91</v>
      </c>
      <c r="AH12" s="64" t="s">
        <v>206</v>
      </c>
      <c r="AI12" s="21" t="s">
        <v>53</v>
      </c>
      <c r="AJ12" s="99" t="s">
        <v>91</v>
      </c>
      <c r="AK12" s="28" t="s">
        <v>257</v>
      </c>
      <c r="AL12" s="34" t="s">
        <v>40</v>
      </c>
    </row>
    <row r="13" spans="2:38" s="59" customFormat="1" ht="18.75" thickBot="1" x14ac:dyDescent="0.3">
      <c r="B13" s="31" t="s">
        <v>56</v>
      </c>
      <c r="C13" s="65" t="s">
        <v>95</v>
      </c>
      <c r="D13" s="64" t="s">
        <v>165</v>
      </c>
      <c r="E13" s="21" t="s">
        <v>53</v>
      </c>
      <c r="F13" s="68" t="s">
        <v>95</v>
      </c>
      <c r="G13" s="64" t="s">
        <v>230</v>
      </c>
      <c r="H13" s="21" t="s">
        <v>54</v>
      </c>
      <c r="I13" s="32"/>
      <c r="J13" s="22"/>
      <c r="K13" s="21"/>
      <c r="L13" s="32"/>
      <c r="M13" s="22"/>
      <c r="N13" s="21"/>
      <c r="O13" s="32"/>
      <c r="P13" s="22"/>
      <c r="Q13" s="21"/>
      <c r="R13" s="32"/>
      <c r="S13" s="22"/>
      <c r="T13" s="21"/>
      <c r="U13" s="77" t="s">
        <v>95</v>
      </c>
      <c r="V13" s="64" t="s">
        <v>180</v>
      </c>
      <c r="W13" s="21" t="s">
        <v>41</v>
      </c>
      <c r="X13" s="32"/>
      <c r="Y13" s="22"/>
      <c r="Z13" s="21"/>
      <c r="AA13" s="32"/>
      <c r="AB13" s="22"/>
      <c r="AC13" s="21"/>
      <c r="AD13" s="32"/>
      <c r="AE13" s="22"/>
      <c r="AF13" s="21"/>
      <c r="AG13" s="96" t="s">
        <v>95</v>
      </c>
      <c r="AH13" s="64" t="s">
        <v>162</v>
      </c>
      <c r="AI13" s="21" t="s">
        <v>40</v>
      </c>
      <c r="AJ13" s="32"/>
      <c r="AK13" s="28"/>
      <c r="AL13" s="34"/>
    </row>
    <row r="14" spans="2:38" s="59" customFormat="1" ht="18.75" thickBot="1" x14ac:dyDescent="0.3">
      <c r="B14" s="31" t="s">
        <v>57</v>
      </c>
      <c r="C14" s="65" t="s">
        <v>35</v>
      </c>
      <c r="D14" s="64" t="s">
        <v>166</v>
      </c>
      <c r="E14" s="21" t="s">
        <v>54</v>
      </c>
      <c r="F14" s="68" t="s">
        <v>35</v>
      </c>
      <c r="G14" s="64" t="s">
        <v>182</v>
      </c>
      <c r="H14" s="21" t="s">
        <v>53</v>
      </c>
      <c r="I14" s="32"/>
      <c r="J14" s="22"/>
      <c r="K14" s="21"/>
      <c r="L14" s="32"/>
      <c r="M14" s="22"/>
      <c r="N14" s="21"/>
      <c r="O14" s="32"/>
      <c r="P14" s="22"/>
      <c r="Q14" s="21"/>
      <c r="R14" s="32"/>
      <c r="S14" s="22"/>
      <c r="T14" s="21"/>
      <c r="U14" s="32"/>
      <c r="V14" s="22"/>
      <c r="W14" s="21"/>
      <c r="X14" s="32"/>
      <c r="Y14" s="22"/>
      <c r="Z14" s="21"/>
      <c r="AA14" s="32"/>
      <c r="AB14" s="22"/>
      <c r="AC14" s="21"/>
      <c r="AD14" s="32"/>
      <c r="AE14" s="22"/>
      <c r="AF14" s="21"/>
      <c r="AG14" s="32"/>
      <c r="AH14" s="22"/>
      <c r="AI14" s="21"/>
      <c r="AJ14" s="32"/>
      <c r="AK14" s="28"/>
      <c r="AL14" s="34"/>
    </row>
    <row r="15" spans="2:38" s="59" customFormat="1" ht="18.75" thickBot="1" x14ac:dyDescent="0.3">
      <c r="B15" s="31" t="s">
        <v>58</v>
      </c>
      <c r="C15" s="65" t="s">
        <v>36</v>
      </c>
      <c r="D15" s="64" t="s">
        <v>171</v>
      </c>
      <c r="E15" s="21" t="s">
        <v>26</v>
      </c>
      <c r="F15" s="32"/>
      <c r="G15" s="22"/>
      <c r="H15" s="21"/>
      <c r="I15" s="32"/>
      <c r="J15" s="22"/>
      <c r="K15" s="21"/>
      <c r="L15" s="32"/>
      <c r="M15" s="22"/>
      <c r="N15" s="21"/>
      <c r="O15" s="32"/>
      <c r="P15" s="22"/>
      <c r="Q15" s="21"/>
      <c r="R15" s="32"/>
      <c r="S15" s="22"/>
      <c r="T15" s="21"/>
      <c r="U15" s="32"/>
      <c r="V15" s="22"/>
      <c r="W15" s="21"/>
      <c r="X15" s="32"/>
      <c r="Y15" s="22"/>
      <c r="Z15" s="21"/>
      <c r="AA15" s="32"/>
      <c r="AB15" s="22"/>
      <c r="AC15" s="21"/>
      <c r="AD15" s="32"/>
      <c r="AE15" s="22"/>
      <c r="AF15" s="21"/>
      <c r="AG15" s="32"/>
      <c r="AH15" s="22"/>
      <c r="AI15" s="21"/>
      <c r="AJ15" s="32"/>
      <c r="AK15" s="28"/>
      <c r="AL15" s="34"/>
    </row>
    <row r="16" spans="2:38" s="59" customFormat="1" ht="18.75" thickBot="1" x14ac:dyDescent="0.3">
      <c r="B16" s="31" t="s">
        <v>59</v>
      </c>
      <c r="C16" s="65" t="s">
        <v>16</v>
      </c>
      <c r="D16" s="64" t="s">
        <v>183</v>
      </c>
      <c r="E16" s="21" t="s">
        <v>54</v>
      </c>
      <c r="F16" s="32"/>
      <c r="G16" s="22"/>
      <c r="H16" s="21"/>
      <c r="I16" s="32"/>
      <c r="J16" s="22"/>
      <c r="K16" s="21"/>
      <c r="L16" s="32"/>
      <c r="M16" s="22"/>
      <c r="N16" s="21"/>
      <c r="O16" s="32"/>
      <c r="P16" s="22"/>
      <c r="Q16" s="21"/>
      <c r="R16" s="32"/>
      <c r="S16" s="22"/>
      <c r="T16" s="21"/>
      <c r="U16" s="32"/>
      <c r="V16" s="22"/>
      <c r="W16" s="21"/>
      <c r="X16" s="32"/>
      <c r="Y16" s="22"/>
      <c r="Z16" s="21"/>
      <c r="AA16" s="32"/>
      <c r="AB16" s="22"/>
      <c r="AC16" s="21"/>
      <c r="AD16" s="32"/>
      <c r="AE16" s="22"/>
      <c r="AF16" s="21"/>
      <c r="AG16" s="32"/>
      <c r="AH16" s="22"/>
      <c r="AI16" s="21"/>
      <c r="AJ16" s="32"/>
      <c r="AK16" s="22"/>
      <c r="AL16" s="21"/>
    </row>
    <row r="17" spans="2:38" s="59" customFormat="1" ht="18.75" thickBot="1" x14ac:dyDescent="0.3">
      <c r="B17" s="31" t="s">
        <v>97</v>
      </c>
      <c r="C17" s="65" t="s">
        <v>55</v>
      </c>
      <c r="D17" s="64" t="s">
        <v>177</v>
      </c>
      <c r="E17" s="21" t="s">
        <v>178</v>
      </c>
      <c r="F17" s="32"/>
      <c r="G17" s="22"/>
      <c r="H17" s="21"/>
      <c r="I17" s="32"/>
      <c r="J17" s="22"/>
      <c r="K17" s="21"/>
      <c r="L17" s="32"/>
      <c r="M17" s="22"/>
      <c r="N17" s="21"/>
      <c r="O17" s="32"/>
      <c r="P17" s="22"/>
      <c r="Q17" s="21"/>
      <c r="R17" s="32"/>
      <c r="S17" s="22"/>
      <c r="T17" s="21"/>
      <c r="U17" s="32"/>
      <c r="V17" s="22"/>
      <c r="W17" s="21"/>
      <c r="X17" s="32"/>
      <c r="Y17" s="22"/>
      <c r="Z17" s="21"/>
      <c r="AA17" s="32"/>
      <c r="AB17" s="22"/>
      <c r="AC17" s="21"/>
      <c r="AD17" s="32"/>
      <c r="AE17" s="22"/>
      <c r="AF17" s="21"/>
      <c r="AG17" s="32"/>
      <c r="AH17" s="22"/>
      <c r="AI17" s="21"/>
      <c r="AJ17" s="32"/>
      <c r="AK17" s="28"/>
      <c r="AL17" s="34"/>
    </row>
    <row r="18" spans="2:38" s="59" customFormat="1" ht="18.75" hidden="1" thickBot="1" x14ac:dyDescent="0.3">
      <c r="B18" s="31" t="s">
        <v>58</v>
      </c>
      <c r="C18" s="65"/>
      <c r="D18" s="22"/>
      <c r="E18" s="21"/>
      <c r="F18" s="32"/>
      <c r="G18" s="22"/>
      <c r="H18" s="21"/>
      <c r="I18" s="32"/>
      <c r="J18" s="22"/>
      <c r="K18" s="21"/>
      <c r="L18" s="32"/>
      <c r="M18" s="22"/>
      <c r="N18" s="21"/>
      <c r="O18" s="32"/>
      <c r="P18" s="22"/>
      <c r="Q18" s="21"/>
      <c r="R18" s="32"/>
      <c r="S18" s="22"/>
      <c r="T18" s="21"/>
      <c r="U18" s="32"/>
      <c r="V18" s="22"/>
      <c r="W18" s="21"/>
      <c r="X18" s="32"/>
      <c r="Y18" s="22"/>
      <c r="Z18" s="21"/>
      <c r="AA18" s="32"/>
      <c r="AB18" s="22"/>
      <c r="AC18" s="21"/>
      <c r="AD18" s="32"/>
      <c r="AE18" s="28"/>
      <c r="AF18" s="21"/>
      <c r="AG18" s="32"/>
      <c r="AH18" s="22"/>
      <c r="AI18" s="21"/>
      <c r="AJ18" s="32"/>
      <c r="AK18" s="28"/>
      <c r="AL18" s="34"/>
    </row>
    <row r="19" spans="2:38" s="59" customFormat="1" ht="18.75" hidden="1" thickBot="1" x14ac:dyDescent="0.3">
      <c r="B19" s="31" t="s">
        <v>59</v>
      </c>
      <c r="C19" s="65"/>
      <c r="D19" s="22"/>
      <c r="E19" s="21"/>
      <c r="F19" s="32"/>
      <c r="G19" s="22"/>
      <c r="H19" s="21"/>
      <c r="I19" s="32"/>
      <c r="J19" s="22"/>
      <c r="K19" s="21"/>
      <c r="L19" s="32"/>
      <c r="M19" s="22"/>
      <c r="N19" s="21"/>
      <c r="O19" s="32"/>
      <c r="P19" s="22"/>
      <c r="Q19" s="21"/>
      <c r="R19" s="32"/>
      <c r="S19" s="22"/>
      <c r="T19" s="21"/>
      <c r="U19" s="32"/>
      <c r="V19" s="22"/>
      <c r="W19" s="21"/>
      <c r="X19" s="32"/>
      <c r="Y19" s="22"/>
      <c r="Z19" s="21"/>
      <c r="AA19" s="32"/>
      <c r="AB19" s="22"/>
      <c r="AC19" s="21"/>
      <c r="AD19" s="32"/>
      <c r="AE19" s="22"/>
      <c r="AF19" s="21"/>
      <c r="AG19" s="32"/>
      <c r="AH19" s="22"/>
      <c r="AI19" s="21"/>
      <c r="AJ19" s="32"/>
      <c r="AK19" s="28"/>
      <c r="AL19" s="34"/>
    </row>
    <row r="20" spans="2:38" s="59" customFormat="1" ht="18.75" hidden="1" thickBot="1" x14ac:dyDescent="0.3">
      <c r="B20" s="31" t="s">
        <v>97</v>
      </c>
      <c r="C20" s="65"/>
      <c r="D20" s="22"/>
      <c r="E20" s="21"/>
      <c r="F20" s="32"/>
      <c r="G20" s="22"/>
      <c r="H20" s="21"/>
      <c r="I20" s="32"/>
      <c r="J20" s="22"/>
      <c r="K20" s="21"/>
      <c r="L20" s="33"/>
      <c r="M20" s="22"/>
      <c r="N20" s="21"/>
      <c r="O20" s="32"/>
      <c r="P20" s="22"/>
      <c r="Q20" s="21"/>
      <c r="R20" s="32"/>
      <c r="S20" s="22"/>
      <c r="T20" s="21"/>
      <c r="U20" s="32"/>
      <c r="V20" s="22"/>
      <c r="W20" s="21"/>
      <c r="X20" s="32"/>
      <c r="Y20" s="22"/>
      <c r="Z20" s="21"/>
      <c r="AA20" s="32"/>
      <c r="AB20" s="22"/>
      <c r="AC20" s="21"/>
      <c r="AD20" s="32"/>
      <c r="AE20" s="28"/>
      <c r="AF20" s="21"/>
      <c r="AG20" s="32"/>
      <c r="AH20" s="22"/>
      <c r="AI20" s="21"/>
      <c r="AJ20" s="32"/>
      <c r="AK20" s="28"/>
      <c r="AL20" s="34"/>
    </row>
    <row r="21" spans="2:38" s="59" customFormat="1" ht="25.5" hidden="1" thickBot="1" x14ac:dyDescent="0.3">
      <c r="B21" s="31" t="s">
        <v>98</v>
      </c>
      <c r="C21" s="65"/>
      <c r="D21" s="22"/>
      <c r="E21" s="21"/>
      <c r="F21" s="43" t="s">
        <v>95</v>
      </c>
      <c r="G21" s="26" t="s">
        <v>126</v>
      </c>
      <c r="H21" s="44" t="s">
        <v>54</v>
      </c>
      <c r="I21" s="43" t="s">
        <v>95</v>
      </c>
      <c r="J21" s="26" t="s">
        <v>121</v>
      </c>
      <c r="K21" s="44" t="s">
        <v>40</v>
      </c>
      <c r="L21" s="43" t="s">
        <v>95</v>
      </c>
      <c r="M21" s="26" t="s">
        <v>125</v>
      </c>
      <c r="N21" s="44" t="s">
        <v>53</v>
      </c>
      <c r="O21" s="32"/>
      <c r="P21" s="22"/>
      <c r="Q21" s="21"/>
      <c r="R21" s="43" t="s">
        <v>95</v>
      </c>
      <c r="S21" s="26" t="s">
        <v>147</v>
      </c>
      <c r="T21" s="44"/>
      <c r="U21" s="43" t="s">
        <v>95</v>
      </c>
      <c r="V21" s="26" t="s">
        <v>152</v>
      </c>
      <c r="W21" s="44" t="s">
        <v>42</v>
      </c>
      <c r="X21" s="43" t="s">
        <v>95</v>
      </c>
      <c r="Y21" s="26" t="s">
        <v>117</v>
      </c>
      <c r="Z21" s="44" t="s">
        <v>26</v>
      </c>
      <c r="AA21" s="32"/>
      <c r="AB21" s="22"/>
      <c r="AC21" s="21"/>
      <c r="AD21" s="43" t="s">
        <v>95</v>
      </c>
      <c r="AE21" s="25" t="s">
        <v>120</v>
      </c>
      <c r="AF21" s="44" t="s">
        <v>54</v>
      </c>
      <c r="AG21" s="43" t="s">
        <v>95</v>
      </c>
      <c r="AH21" s="26" t="s">
        <v>139</v>
      </c>
      <c r="AI21" s="44"/>
      <c r="AJ21" s="43" t="s">
        <v>95</v>
      </c>
      <c r="AK21" s="25" t="s">
        <v>115</v>
      </c>
      <c r="AL21" s="46" t="s">
        <v>53</v>
      </c>
    </row>
    <row r="22" spans="2:38" s="59" customFormat="1" ht="25.5" hidden="1" thickBot="1" x14ac:dyDescent="0.3">
      <c r="B22" s="31" t="s">
        <v>99</v>
      </c>
      <c r="C22" s="65"/>
      <c r="D22" s="22"/>
      <c r="E22" s="21"/>
      <c r="F22" s="43" t="s">
        <v>35</v>
      </c>
      <c r="G22" s="25" t="s">
        <v>136</v>
      </c>
      <c r="H22" s="44"/>
      <c r="I22" s="43" t="s">
        <v>35</v>
      </c>
      <c r="J22" s="26" t="s">
        <v>122</v>
      </c>
      <c r="K22" s="44" t="s">
        <v>42</v>
      </c>
      <c r="L22" s="43" t="s">
        <v>35</v>
      </c>
      <c r="M22" s="26" t="s">
        <v>133</v>
      </c>
      <c r="N22" s="44" t="s">
        <v>53</v>
      </c>
      <c r="O22" s="32"/>
      <c r="P22" s="22"/>
      <c r="Q22" s="21"/>
      <c r="R22" s="43"/>
      <c r="S22" s="26"/>
      <c r="T22" s="44"/>
      <c r="U22" s="43" t="s">
        <v>35</v>
      </c>
      <c r="V22" s="26" t="s">
        <v>144</v>
      </c>
      <c r="W22" s="44"/>
      <c r="X22" s="43" t="s">
        <v>35</v>
      </c>
      <c r="Y22" s="26" t="s">
        <v>118</v>
      </c>
      <c r="Z22" s="44" t="s">
        <v>42</v>
      </c>
      <c r="AA22" s="43" t="s">
        <v>95</v>
      </c>
      <c r="AB22" s="26" t="s">
        <v>154</v>
      </c>
      <c r="AC22" s="44" t="s">
        <v>41</v>
      </c>
      <c r="AD22" s="43" t="s">
        <v>35</v>
      </c>
      <c r="AE22" s="26" t="s">
        <v>124</v>
      </c>
      <c r="AF22" s="44" t="s">
        <v>53</v>
      </c>
      <c r="AG22" s="43" t="s">
        <v>35</v>
      </c>
      <c r="AH22" s="25" t="s">
        <v>146</v>
      </c>
      <c r="AI22" s="44"/>
      <c r="AJ22" s="43" t="s">
        <v>35</v>
      </c>
      <c r="AK22" s="25" t="s">
        <v>114</v>
      </c>
      <c r="AL22" s="46" t="s">
        <v>26</v>
      </c>
    </row>
    <row r="23" spans="2:38" s="59" customFormat="1" ht="25.5" hidden="1" thickBot="1" x14ac:dyDescent="0.3">
      <c r="B23" s="31" t="s">
        <v>100</v>
      </c>
      <c r="C23" s="65"/>
      <c r="D23" s="22"/>
      <c r="E23" s="21"/>
      <c r="F23" s="43"/>
      <c r="G23" s="26"/>
      <c r="H23" s="44"/>
      <c r="I23" s="43" t="s">
        <v>36</v>
      </c>
      <c r="J23" s="26" t="s">
        <v>123</v>
      </c>
      <c r="K23" s="44" t="s">
        <v>54</v>
      </c>
      <c r="L23" s="43" t="s">
        <v>36</v>
      </c>
      <c r="M23" s="25" t="s">
        <v>134</v>
      </c>
      <c r="N23" s="44" t="s">
        <v>53</v>
      </c>
      <c r="O23" s="32"/>
      <c r="P23" s="22"/>
      <c r="Q23" s="21"/>
      <c r="R23" s="43"/>
      <c r="S23" s="26"/>
      <c r="T23" s="44"/>
      <c r="U23" s="43"/>
      <c r="V23" s="26"/>
      <c r="W23" s="44"/>
      <c r="X23" s="43" t="s">
        <v>36</v>
      </c>
      <c r="Y23" s="26" t="s">
        <v>128</v>
      </c>
      <c r="Z23" s="44" t="s">
        <v>54</v>
      </c>
      <c r="AA23" s="32"/>
      <c r="AB23" s="22"/>
      <c r="AC23" s="21"/>
      <c r="AD23" s="43" t="s">
        <v>36</v>
      </c>
      <c r="AE23" s="26" t="s">
        <v>131</v>
      </c>
      <c r="AF23" s="44" t="s">
        <v>42</v>
      </c>
      <c r="AG23" s="43" t="s">
        <v>36</v>
      </c>
      <c r="AH23" s="25" t="s">
        <v>149</v>
      </c>
      <c r="AI23" s="44"/>
      <c r="AJ23" s="43" t="s">
        <v>36</v>
      </c>
      <c r="AK23" s="26" t="s">
        <v>127</v>
      </c>
      <c r="AL23" s="44" t="s">
        <v>54</v>
      </c>
    </row>
    <row r="24" spans="2:38" s="59" customFormat="1" ht="18.75" thickBot="1" x14ac:dyDescent="0.3">
      <c r="B24" s="31" t="s">
        <v>98</v>
      </c>
      <c r="C24" s="65" t="s">
        <v>63</v>
      </c>
      <c r="D24" s="64" t="s">
        <v>1292</v>
      </c>
      <c r="E24" s="21" t="s">
        <v>26</v>
      </c>
      <c r="F24" s="32"/>
      <c r="G24" s="22"/>
      <c r="H24" s="21"/>
      <c r="I24" s="32"/>
      <c r="J24" s="22"/>
      <c r="K24" s="21"/>
      <c r="L24" s="32"/>
      <c r="M24" s="22"/>
      <c r="N24" s="21"/>
      <c r="O24" s="32"/>
      <c r="P24" s="22"/>
      <c r="Q24" s="21"/>
      <c r="R24" s="32"/>
      <c r="S24" s="22"/>
      <c r="T24" s="21"/>
      <c r="U24" s="32"/>
      <c r="V24" s="22"/>
      <c r="W24" s="21"/>
      <c r="X24" s="32"/>
      <c r="Y24" s="22"/>
      <c r="Z24" s="21"/>
      <c r="AA24" s="32"/>
      <c r="AB24" s="22"/>
      <c r="AC24" s="21"/>
      <c r="AD24" s="32"/>
      <c r="AE24" s="22"/>
      <c r="AF24" s="21"/>
      <c r="AG24" s="32"/>
      <c r="AH24" s="22"/>
      <c r="AI24" s="21"/>
      <c r="AJ24" s="32"/>
      <c r="AK24" s="28"/>
      <c r="AL24" s="34"/>
    </row>
    <row r="25" spans="2:38" s="60" customFormat="1" ht="30" customHeight="1" thickBot="1" x14ac:dyDescent="0.3">
      <c r="B25" s="42" t="s">
        <v>80</v>
      </c>
      <c r="C25" s="66" t="s">
        <v>140</v>
      </c>
      <c r="D25" s="26" t="s">
        <v>130</v>
      </c>
      <c r="E25" s="44" t="s">
        <v>1367</v>
      </c>
      <c r="F25" s="69" t="s">
        <v>36</v>
      </c>
      <c r="G25" s="26" t="s">
        <v>126</v>
      </c>
      <c r="H25" s="44" t="s">
        <v>54</v>
      </c>
      <c r="I25" s="72" t="s">
        <v>95</v>
      </c>
      <c r="J25" s="26" t="s">
        <v>121</v>
      </c>
      <c r="K25" s="44" t="s">
        <v>40</v>
      </c>
      <c r="L25" s="88" t="s">
        <v>95</v>
      </c>
      <c r="M25" s="26" t="s">
        <v>133</v>
      </c>
      <c r="N25" s="44" t="s">
        <v>53</v>
      </c>
      <c r="O25" s="91" t="s">
        <v>75</v>
      </c>
      <c r="P25" s="48" t="s">
        <v>116</v>
      </c>
      <c r="Q25" s="44" t="s">
        <v>53</v>
      </c>
      <c r="R25" s="75" t="s">
        <v>91</v>
      </c>
      <c r="S25" s="48" t="s">
        <v>1353</v>
      </c>
      <c r="T25" s="44" t="s">
        <v>43</v>
      </c>
      <c r="U25" s="43"/>
      <c r="V25" s="26"/>
      <c r="W25" s="44"/>
      <c r="X25" s="81" t="s">
        <v>95</v>
      </c>
      <c r="Y25" s="26" t="s">
        <v>117</v>
      </c>
      <c r="Z25" s="44" t="s">
        <v>26</v>
      </c>
      <c r="AA25" s="83" t="s">
        <v>77</v>
      </c>
      <c r="AB25" s="48" t="s">
        <v>119</v>
      </c>
      <c r="AC25" s="44" t="s">
        <v>54</v>
      </c>
      <c r="AD25" s="94" t="s">
        <v>95</v>
      </c>
      <c r="AE25" s="25" t="s">
        <v>120</v>
      </c>
      <c r="AF25" s="44" t="s">
        <v>54</v>
      </c>
      <c r="AG25" s="97" t="s">
        <v>35</v>
      </c>
      <c r="AH25" s="142" t="s">
        <v>1366</v>
      </c>
      <c r="AI25" s="44" t="s">
        <v>43</v>
      </c>
      <c r="AJ25" s="100" t="s">
        <v>95</v>
      </c>
      <c r="AK25" s="25" t="s">
        <v>115</v>
      </c>
      <c r="AL25" s="46" t="s">
        <v>53</v>
      </c>
    </row>
    <row r="26" spans="2:38" s="60" customFormat="1" ht="29.25" customHeight="1" thickBot="1" x14ac:dyDescent="0.3">
      <c r="B26" s="42" t="s">
        <v>81</v>
      </c>
      <c r="C26" s="66" t="s">
        <v>142</v>
      </c>
      <c r="D26" s="26" t="s">
        <v>132</v>
      </c>
      <c r="E26" s="44" t="s">
        <v>26</v>
      </c>
      <c r="F26" s="43"/>
      <c r="G26" s="142"/>
      <c r="H26" s="44"/>
      <c r="I26" s="72" t="s">
        <v>35</v>
      </c>
      <c r="J26" s="26" t="s">
        <v>122</v>
      </c>
      <c r="K26" s="44" t="s">
        <v>42</v>
      </c>
      <c r="L26" s="88" t="s">
        <v>35</v>
      </c>
      <c r="M26" s="25" t="s">
        <v>134</v>
      </c>
      <c r="N26" s="44" t="s">
        <v>53</v>
      </c>
      <c r="O26" s="91" t="s">
        <v>77</v>
      </c>
      <c r="P26" s="48" t="s">
        <v>1348</v>
      </c>
      <c r="Q26" s="44" t="s">
        <v>53</v>
      </c>
      <c r="R26" s="75" t="s">
        <v>95</v>
      </c>
      <c r="S26" s="142" t="s">
        <v>1360</v>
      </c>
      <c r="T26" s="44" t="s">
        <v>54</v>
      </c>
      <c r="U26" s="43"/>
      <c r="V26" s="26"/>
      <c r="W26" s="44"/>
      <c r="X26" s="81" t="s">
        <v>35</v>
      </c>
      <c r="Y26" s="26" t="s">
        <v>118</v>
      </c>
      <c r="Z26" s="44" t="s">
        <v>42</v>
      </c>
      <c r="AA26" s="83" t="s">
        <v>78</v>
      </c>
      <c r="AB26" s="26" t="s">
        <v>154</v>
      </c>
      <c r="AC26" s="44" t="s">
        <v>41</v>
      </c>
      <c r="AD26" s="94" t="s">
        <v>35</v>
      </c>
      <c r="AE26" s="26" t="s">
        <v>124</v>
      </c>
      <c r="AF26" s="44" t="s">
        <v>53</v>
      </c>
      <c r="AG26" s="97" t="s">
        <v>36</v>
      </c>
      <c r="AH26" s="25" t="s">
        <v>1365</v>
      </c>
      <c r="AI26" s="44" t="s">
        <v>26</v>
      </c>
      <c r="AJ26" s="100" t="s">
        <v>35</v>
      </c>
      <c r="AK26" s="25" t="s">
        <v>114</v>
      </c>
      <c r="AL26" s="46" t="s">
        <v>26</v>
      </c>
    </row>
    <row r="27" spans="2:38" s="60" customFormat="1" ht="28.5" customHeight="1" thickBot="1" x14ac:dyDescent="0.3">
      <c r="B27" s="42" t="s">
        <v>90</v>
      </c>
      <c r="C27" s="43"/>
      <c r="D27" s="48"/>
      <c r="E27" s="44"/>
      <c r="F27" s="43"/>
      <c r="G27" s="26"/>
      <c r="H27" s="44"/>
      <c r="I27" s="72" t="s">
        <v>36</v>
      </c>
      <c r="J27" s="26" t="s">
        <v>123</v>
      </c>
      <c r="K27" s="44" t="s">
        <v>54</v>
      </c>
      <c r="L27" s="88" t="s">
        <v>36</v>
      </c>
      <c r="M27" s="26" t="s">
        <v>135</v>
      </c>
      <c r="N27" s="46" t="s">
        <v>71</v>
      </c>
      <c r="O27" s="91" t="s">
        <v>78</v>
      </c>
      <c r="P27" s="48" t="s">
        <v>1349</v>
      </c>
      <c r="Q27" s="44" t="s">
        <v>54</v>
      </c>
      <c r="R27" s="43"/>
      <c r="S27" s="26"/>
      <c r="T27" s="44"/>
      <c r="U27" s="43"/>
      <c r="V27" s="26"/>
      <c r="W27" s="44"/>
      <c r="X27" s="81" t="s">
        <v>36</v>
      </c>
      <c r="Y27" s="26" t="s">
        <v>128</v>
      </c>
      <c r="Z27" s="44" t="s">
        <v>54</v>
      </c>
      <c r="AA27" s="83" t="s">
        <v>79</v>
      </c>
      <c r="AB27" s="48" t="s">
        <v>1357</v>
      </c>
      <c r="AC27" s="44" t="s">
        <v>53</v>
      </c>
      <c r="AD27" s="94" t="s">
        <v>36</v>
      </c>
      <c r="AE27" s="26" t="s">
        <v>131</v>
      </c>
      <c r="AF27" s="44" t="s">
        <v>42</v>
      </c>
      <c r="AG27" s="43"/>
      <c r="AH27" s="25"/>
      <c r="AI27" s="44"/>
      <c r="AJ27" s="100" t="s">
        <v>36</v>
      </c>
      <c r="AK27" s="26" t="s">
        <v>127</v>
      </c>
      <c r="AL27" s="44" t="s">
        <v>54</v>
      </c>
    </row>
    <row r="28" spans="2:38" s="60" customFormat="1" ht="28.5" customHeight="1" thickBot="1" x14ac:dyDescent="0.3">
      <c r="B28" s="42" t="s">
        <v>92</v>
      </c>
      <c r="C28" s="43"/>
      <c r="D28" s="26"/>
      <c r="E28" s="44"/>
      <c r="F28" s="43"/>
      <c r="G28" s="26"/>
      <c r="H28" s="44"/>
      <c r="I28" s="72" t="s">
        <v>16</v>
      </c>
      <c r="J28" s="26" t="s">
        <v>129</v>
      </c>
      <c r="K28" s="44" t="s">
        <v>204</v>
      </c>
      <c r="L28" s="89" t="s">
        <v>16</v>
      </c>
      <c r="M28" s="26" t="s">
        <v>1362</v>
      </c>
      <c r="N28" s="44" t="s">
        <v>1368</v>
      </c>
      <c r="O28" s="91" t="s">
        <v>79</v>
      </c>
      <c r="P28" s="48" t="s">
        <v>1350</v>
      </c>
      <c r="Q28" s="44" t="s">
        <v>71</v>
      </c>
      <c r="R28" s="43"/>
      <c r="S28" s="26"/>
      <c r="T28" s="44"/>
      <c r="U28" s="43"/>
      <c r="V28" s="25"/>
      <c r="W28" s="44"/>
      <c r="X28" s="81" t="s">
        <v>16</v>
      </c>
      <c r="Y28" s="26" t="s">
        <v>1359</v>
      </c>
      <c r="Z28" s="44" t="s">
        <v>54</v>
      </c>
      <c r="AA28" s="83" t="s">
        <v>91</v>
      </c>
      <c r="AB28" s="48" t="s">
        <v>1358</v>
      </c>
      <c r="AC28" s="44" t="s">
        <v>40</v>
      </c>
      <c r="AD28" s="43"/>
      <c r="AE28" s="26"/>
      <c r="AF28" s="44"/>
      <c r="AG28" s="43"/>
      <c r="AH28" s="25"/>
      <c r="AI28" s="44"/>
      <c r="AJ28" s="43"/>
      <c r="AK28" s="26"/>
      <c r="AL28" s="44"/>
    </row>
    <row r="29" spans="2:38" s="60" customFormat="1" ht="28.5" customHeight="1" thickBot="1" x14ac:dyDescent="0.3">
      <c r="B29" s="42" t="s">
        <v>96</v>
      </c>
      <c r="C29" s="43"/>
      <c r="D29" s="26"/>
      <c r="E29" s="44"/>
      <c r="F29" s="43"/>
      <c r="G29" s="26"/>
      <c r="H29" s="44"/>
      <c r="I29" s="72" t="s">
        <v>55</v>
      </c>
      <c r="J29" s="48" t="s">
        <v>152</v>
      </c>
      <c r="K29" s="44" t="s">
        <v>42</v>
      </c>
      <c r="L29" s="43"/>
      <c r="M29" s="26"/>
      <c r="N29" s="44"/>
      <c r="O29" s="43"/>
      <c r="P29" s="142"/>
      <c r="Q29" s="44"/>
      <c r="R29" s="43"/>
      <c r="S29" s="26"/>
      <c r="T29" s="44"/>
      <c r="U29" s="43"/>
      <c r="V29" s="25"/>
      <c r="W29" s="44"/>
      <c r="X29" s="43"/>
      <c r="Y29" s="26"/>
      <c r="Z29" s="44"/>
      <c r="AA29" s="83" t="s">
        <v>95</v>
      </c>
      <c r="AB29" s="48" t="s">
        <v>1361</v>
      </c>
      <c r="AC29" s="44" t="s">
        <v>53</v>
      </c>
      <c r="AD29" s="43"/>
      <c r="AE29" s="48"/>
      <c r="AF29" s="58"/>
      <c r="AG29" s="43"/>
      <c r="AH29" s="26"/>
      <c r="AI29" s="44"/>
      <c r="AJ29" s="43"/>
      <c r="AK29" s="26"/>
      <c r="AL29" s="44"/>
    </row>
    <row r="30" spans="2:38" s="60" customFormat="1" ht="28.5" hidden="1" customHeight="1" thickBot="1" x14ac:dyDescent="0.3">
      <c r="B30" s="42" t="s">
        <v>29</v>
      </c>
      <c r="C30" s="43"/>
      <c r="D30" s="26"/>
      <c r="E30" s="44"/>
      <c r="F30" s="43"/>
      <c r="G30" s="26"/>
      <c r="H30" s="44"/>
      <c r="I30" s="43"/>
      <c r="J30" s="26"/>
      <c r="K30" s="44"/>
      <c r="L30" s="45"/>
      <c r="M30" s="25"/>
      <c r="N30" s="46"/>
      <c r="O30" s="43"/>
      <c r="P30" s="25"/>
      <c r="Q30" s="44"/>
      <c r="R30" s="43"/>
      <c r="S30" s="26"/>
      <c r="T30" s="44"/>
      <c r="U30" s="43"/>
      <c r="V30" s="25"/>
      <c r="W30" s="44"/>
      <c r="X30" s="43"/>
      <c r="Y30" s="26"/>
      <c r="Z30" s="44"/>
      <c r="AA30" s="43"/>
      <c r="AB30" s="26"/>
      <c r="AC30" s="44"/>
      <c r="AD30" s="43"/>
      <c r="AE30" s="48"/>
      <c r="AF30" s="58"/>
      <c r="AG30" s="43"/>
      <c r="AH30" s="26"/>
      <c r="AI30" s="44"/>
      <c r="AJ30" s="43"/>
      <c r="AK30" s="26"/>
      <c r="AL30" s="44"/>
    </row>
    <row r="31" spans="2:38" s="60" customFormat="1" ht="28.5" hidden="1" customHeight="1" thickBot="1" x14ac:dyDescent="0.3">
      <c r="B31" s="42" t="s">
        <v>60</v>
      </c>
      <c r="C31" s="43"/>
      <c r="D31" s="26"/>
      <c r="E31" s="44"/>
      <c r="F31" s="43"/>
      <c r="G31" s="26"/>
      <c r="H31" s="44"/>
      <c r="I31" s="43"/>
      <c r="J31" s="26"/>
      <c r="K31" s="44"/>
      <c r="L31" s="45"/>
      <c r="M31" s="25"/>
      <c r="N31" s="46"/>
      <c r="O31" s="43"/>
      <c r="P31" s="25"/>
      <c r="Q31" s="44"/>
      <c r="R31" s="43"/>
      <c r="S31" s="26"/>
      <c r="T31" s="44"/>
      <c r="U31" s="43"/>
      <c r="V31" s="25"/>
      <c r="W31" s="44"/>
      <c r="X31" s="43"/>
      <c r="Y31" s="26"/>
      <c r="Z31" s="44"/>
      <c r="AA31" s="43"/>
      <c r="AB31" s="26"/>
      <c r="AC31" s="44"/>
      <c r="AD31" s="43"/>
      <c r="AE31" s="26"/>
      <c r="AF31" s="44"/>
      <c r="AG31" s="43"/>
      <c r="AH31" s="26"/>
      <c r="AI31" s="44"/>
      <c r="AJ31" s="43"/>
      <c r="AK31" s="26"/>
      <c r="AL31" s="44"/>
    </row>
    <row r="32" spans="2:38" s="60" customFormat="1" ht="28.5" hidden="1" customHeight="1" thickBot="1" x14ac:dyDescent="0.3">
      <c r="B32" s="42" t="s">
        <v>61</v>
      </c>
      <c r="C32" s="43"/>
      <c r="D32" s="26"/>
      <c r="E32" s="44"/>
      <c r="F32" s="43"/>
      <c r="G32" s="26"/>
      <c r="H32" s="44"/>
      <c r="I32" s="43"/>
      <c r="J32" s="26"/>
      <c r="K32" s="44"/>
      <c r="L32" s="45"/>
      <c r="M32" s="25"/>
      <c r="N32" s="46"/>
      <c r="O32" s="43"/>
      <c r="P32" s="25"/>
      <c r="Q32" s="44"/>
      <c r="R32" s="43"/>
      <c r="S32" s="26"/>
      <c r="T32" s="44"/>
      <c r="U32" s="43"/>
      <c r="V32" s="25"/>
      <c r="W32" s="44"/>
      <c r="X32" s="43"/>
      <c r="Y32" s="48"/>
      <c r="Z32" s="44"/>
      <c r="AA32" s="43"/>
      <c r="AB32" s="26"/>
      <c r="AC32" s="44"/>
      <c r="AD32" s="43"/>
      <c r="AE32" s="26"/>
      <c r="AF32" s="44"/>
      <c r="AG32" s="43"/>
      <c r="AH32" s="26"/>
      <c r="AI32" s="44"/>
      <c r="AJ32" s="43"/>
      <c r="AK32" s="48"/>
      <c r="AL32" s="44"/>
    </row>
    <row r="33" spans="2:38" s="60" customFormat="1" ht="28.5" hidden="1" customHeight="1" thickBot="1" x14ac:dyDescent="0.3">
      <c r="B33" s="42" t="s">
        <v>62</v>
      </c>
      <c r="C33" s="43"/>
      <c r="D33" s="26"/>
      <c r="E33" s="44"/>
      <c r="F33" s="43"/>
      <c r="G33" s="26"/>
      <c r="H33" s="44"/>
      <c r="I33" s="43"/>
      <c r="J33" s="26"/>
      <c r="K33" s="44"/>
      <c r="L33" s="45"/>
      <c r="M33" s="25"/>
      <c r="N33" s="46"/>
      <c r="O33" s="43"/>
      <c r="P33" s="25"/>
      <c r="Q33" s="44"/>
      <c r="R33" s="43"/>
      <c r="S33" s="26"/>
      <c r="T33" s="44"/>
      <c r="U33" s="43"/>
      <c r="V33" s="26"/>
      <c r="W33" s="44"/>
      <c r="X33" s="43"/>
      <c r="Y33" s="25"/>
      <c r="Z33" s="44"/>
      <c r="AA33" s="43"/>
      <c r="AB33" s="26"/>
      <c r="AC33" s="44"/>
      <c r="AD33" s="43"/>
      <c r="AE33" s="26"/>
      <c r="AF33" s="44"/>
      <c r="AG33" s="43"/>
      <c r="AH33" s="26"/>
      <c r="AI33" s="44"/>
      <c r="AJ33" s="43"/>
      <c r="AK33" s="48"/>
      <c r="AL33" s="44"/>
    </row>
    <row r="34" spans="2:38" s="61" customFormat="1" ht="10.5" customHeight="1" thickBot="1" x14ac:dyDescent="0.3">
      <c r="B34" s="35"/>
      <c r="C34" s="36"/>
      <c r="D34" s="37"/>
      <c r="E34" s="38"/>
      <c r="F34" s="39"/>
      <c r="G34" s="40"/>
      <c r="H34" s="2"/>
      <c r="I34" s="39"/>
      <c r="J34" s="40"/>
      <c r="K34" s="2"/>
      <c r="L34" s="39"/>
      <c r="M34" s="41"/>
      <c r="N34" s="2"/>
      <c r="O34" s="39"/>
      <c r="P34" s="40"/>
      <c r="Q34" s="2"/>
      <c r="R34" s="39"/>
      <c r="S34" s="40"/>
      <c r="T34" s="2"/>
      <c r="U34" s="39"/>
      <c r="V34" s="40"/>
      <c r="W34" s="2"/>
      <c r="X34" s="39"/>
      <c r="Y34" s="40"/>
      <c r="Z34" s="2"/>
      <c r="AA34" s="39"/>
      <c r="AB34" s="40"/>
      <c r="AC34" s="2"/>
      <c r="AD34" s="39"/>
      <c r="AE34" s="40"/>
      <c r="AF34" s="2"/>
      <c r="AG34" s="39"/>
      <c r="AH34" s="40"/>
      <c r="AI34" s="2"/>
      <c r="AJ34" s="39"/>
      <c r="AK34" s="40"/>
      <c r="AL34" s="2"/>
    </row>
    <row r="35" spans="2:38" ht="48" customHeight="1" thickBot="1" x14ac:dyDescent="0.3">
      <c r="B35" s="3" t="s">
        <v>82</v>
      </c>
      <c r="C35" s="85" t="s">
        <v>186</v>
      </c>
      <c r="D35" s="53" t="s">
        <v>1308</v>
      </c>
      <c r="E35" s="54" t="s">
        <v>53</v>
      </c>
      <c r="F35" s="70">
        <v>2</v>
      </c>
      <c r="G35" s="51" t="s">
        <v>1302</v>
      </c>
      <c r="H35" s="52" t="s">
        <v>26</v>
      </c>
      <c r="I35" s="73">
        <v>3</v>
      </c>
      <c r="J35" s="51" t="s">
        <v>1321</v>
      </c>
      <c r="K35" s="52" t="s">
        <v>54</v>
      </c>
      <c r="L35" s="87">
        <v>4</v>
      </c>
      <c r="M35" s="51" t="s">
        <v>1369</v>
      </c>
      <c r="N35" s="52" t="s">
        <v>26</v>
      </c>
      <c r="O35" s="98" t="s">
        <v>262</v>
      </c>
      <c r="P35" s="51" t="s">
        <v>1300</v>
      </c>
      <c r="Q35" s="52" t="s">
        <v>53</v>
      </c>
      <c r="R35" s="76">
        <v>6</v>
      </c>
      <c r="S35" s="51" t="s">
        <v>1328</v>
      </c>
      <c r="T35" s="52" t="s">
        <v>40</v>
      </c>
      <c r="U35" s="79">
        <v>7</v>
      </c>
      <c r="V35" s="51" t="s">
        <v>1370</v>
      </c>
      <c r="W35" s="52" t="s">
        <v>26</v>
      </c>
      <c r="X35" s="82">
        <v>8</v>
      </c>
      <c r="Y35" s="51" t="s">
        <v>1304</v>
      </c>
      <c r="Z35" s="52" t="s">
        <v>43</v>
      </c>
      <c r="AA35" s="84">
        <v>9</v>
      </c>
      <c r="AB35" s="51" t="s">
        <v>1327</v>
      </c>
      <c r="AC35" s="52" t="s">
        <v>26</v>
      </c>
      <c r="AD35" s="95">
        <v>10</v>
      </c>
      <c r="AE35" s="51" t="s">
        <v>1303</v>
      </c>
      <c r="AF35" s="52" t="s">
        <v>71</v>
      </c>
      <c r="AG35" s="67" t="s">
        <v>1356</v>
      </c>
      <c r="AH35" s="51" t="s">
        <v>1315</v>
      </c>
      <c r="AI35" s="55" t="s">
        <v>1371</v>
      </c>
      <c r="AJ35" s="101">
        <v>12</v>
      </c>
      <c r="AK35" s="51" t="s">
        <v>1307</v>
      </c>
      <c r="AL35" s="52" t="s">
        <v>71</v>
      </c>
    </row>
    <row r="36" spans="2:38" ht="48" customHeight="1" thickBot="1" x14ac:dyDescent="0.3">
      <c r="B36" s="3" t="s">
        <v>83</v>
      </c>
      <c r="C36" s="84" t="s">
        <v>187</v>
      </c>
      <c r="D36" s="51" t="s">
        <v>1309</v>
      </c>
      <c r="E36" s="55" t="s">
        <v>40</v>
      </c>
      <c r="F36" s="70">
        <v>23</v>
      </c>
      <c r="G36" s="51" t="s">
        <v>1374</v>
      </c>
      <c r="H36" s="52" t="s">
        <v>71</v>
      </c>
      <c r="I36" s="73">
        <v>22</v>
      </c>
      <c r="J36" s="51" t="s">
        <v>1343</v>
      </c>
      <c r="K36" s="52" t="s">
        <v>26</v>
      </c>
      <c r="L36" s="87">
        <v>21</v>
      </c>
      <c r="M36" s="51" t="s">
        <v>1289</v>
      </c>
      <c r="N36" s="52" t="s">
        <v>26</v>
      </c>
      <c r="O36" s="67" t="s">
        <v>169</v>
      </c>
      <c r="P36" s="51" t="s">
        <v>1342</v>
      </c>
      <c r="Q36" s="52" t="s">
        <v>26</v>
      </c>
      <c r="R36" s="70" t="s">
        <v>1280</v>
      </c>
      <c r="S36" s="51" t="s">
        <v>1312</v>
      </c>
      <c r="T36" s="52" t="s">
        <v>53</v>
      </c>
      <c r="U36" s="87" t="s">
        <v>261</v>
      </c>
      <c r="V36" s="51" t="s">
        <v>1375</v>
      </c>
      <c r="W36" s="52" t="s">
        <v>54</v>
      </c>
      <c r="X36" s="82">
        <v>17</v>
      </c>
      <c r="Y36" s="51" t="s">
        <v>1372</v>
      </c>
      <c r="Z36" s="52" t="s">
        <v>178</v>
      </c>
      <c r="AA36" s="67" t="s">
        <v>188</v>
      </c>
      <c r="AB36" s="51" t="s">
        <v>1306</v>
      </c>
      <c r="AC36" s="52" t="s">
        <v>40</v>
      </c>
      <c r="AD36" s="95">
        <v>15</v>
      </c>
      <c r="AE36" s="51" t="s">
        <v>1336</v>
      </c>
      <c r="AF36" s="52" t="s">
        <v>26</v>
      </c>
      <c r="AG36" s="98">
        <v>14</v>
      </c>
      <c r="AH36" s="51" t="s">
        <v>1036</v>
      </c>
      <c r="AI36" s="55" t="s">
        <v>26</v>
      </c>
      <c r="AJ36" s="101">
        <v>13</v>
      </c>
      <c r="AK36" s="51" t="s">
        <v>1317</v>
      </c>
      <c r="AL36" s="52" t="s">
        <v>26</v>
      </c>
    </row>
    <row r="37" spans="2:38" ht="48" customHeight="1" thickBot="1" x14ac:dyDescent="0.3">
      <c r="B37" s="3" t="s">
        <v>0</v>
      </c>
      <c r="C37" s="67">
        <v>25</v>
      </c>
      <c r="D37" s="51" t="s">
        <v>1330</v>
      </c>
      <c r="E37" s="52" t="s">
        <v>54</v>
      </c>
      <c r="F37" s="70">
        <v>26</v>
      </c>
      <c r="G37" s="51" t="s">
        <v>1373</v>
      </c>
      <c r="H37" s="52" t="s">
        <v>26</v>
      </c>
      <c r="I37" s="73">
        <v>27</v>
      </c>
      <c r="J37" s="51" t="s">
        <v>1301</v>
      </c>
      <c r="K37" s="52" t="s">
        <v>41</v>
      </c>
      <c r="L37" s="79" t="s">
        <v>260</v>
      </c>
      <c r="M37" s="51" t="s">
        <v>1305</v>
      </c>
      <c r="N37" s="52" t="s">
        <v>53</v>
      </c>
      <c r="O37" s="98" t="s">
        <v>263</v>
      </c>
      <c r="P37" s="51" t="s">
        <v>1299</v>
      </c>
      <c r="Q37" s="52" t="s">
        <v>54</v>
      </c>
      <c r="R37" s="67" t="s">
        <v>1285</v>
      </c>
      <c r="S37" s="51" t="s">
        <v>1341</v>
      </c>
      <c r="T37" s="52" t="s">
        <v>26</v>
      </c>
      <c r="U37" s="73" t="s">
        <v>1346</v>
      </c>
      <c r="V37" s="51" t="s">
        <v>1376</v>
      </c>
      <c r="W37" s="52" t="s">
        <v>53</v>
      </c>
      <c r="X37" s="82">
        <v>32</v>
      </c>
      <c r="Y37" s="51" t="s">
        <v>1378</v>
      </c>
      <c r="Z37" s="52" t="s">
        <v>54</v>
      </c>
      <c r="AA37" s="84">
        <v>33</v>
      </c>
      <c r="AB37" s="51" t="s">
        <v>1377</v>
      </c>
      <c r="AC37" s="52" t="s">
        <v>54</v>
      </c>
      <c r="AD37" s="95">
        <v>34</v>
      </c>
      <c r="AE37" s="51" t="s">
        <v>1379</v>
      </c>
      <c r="AF37" s="52" t="s">
        <v>41</v>
      </c>
      <c r="AG37" s="98">
        <v>35</v>
      </c>
      <c r="AH37" s="51" t="s">
        <v>1333</v>
      </c>
      <c r="AI37" s="52" t="s">
        <v>71</v>
      </c>
      <c r="AJ37" s="101">
        <v>36</v>
      </c>
      <c r="AK37" s="51" t="s">
        <v>1314</v>
      </c>
      <c r="AL37" s="52" t="s">
        <v>54</v>
      </c>
    </row>
    <row r="38" spans="2:38" ht="48" customHeight="1" thickBot="1" x14ac:dyDescent="0.3">
      <c r="B38" s="3" t="s">
        <v>1</v>
      </c>
      <c r="C38" s="76" t="s">
        <v>1284</v>
      </c>
      <c r="D38" s="51"/>
      <c r="E38" s="52"/>
      <c r="F38" s="70">
        <v>47</v>
      </c>
      <c r="G38" s="51"/>
      <c r="H38" s="52"/>
      <c r="I38" s="73">
        <v>46</v>
      </c>
      <c r="J38" s="51"/>
      <c r="K38" s="52"/>
      <c r="L38" s="87">
        <f>L36+24</f>
        <v>45</v>
      </c>
      <c r="M38" s="51"/>
      <c r="N38" s="52"/>
      <c r="O38" s="67" t="s">
        <v>175</v>
      </c>
      <c r="P38" s="51"/>
      <c r="Q38" s="52"/>
      <c r="R38" s="76">
        <v>43</v>
      </c>
      <c r="S38" s="51"/>
      <c r="T38" s="52"/>
      <c r="U38" s="79">
        <v>42</v>
      </c>
      <c r="V38" s="51"/>
      <c r="W38" s="52"/>
      <c r="X38" s="82">
        <v>41</v>
      </c>
      <c r="Y38" s="51"/>
      <c r="Z38" s="52"/>
      <c r="AA38" s="84">
        <v>40</v>
      </c>
      <c r="AB38" s="51"/>
      <c r="AC38" s="52"/>
      <c r="AD38" s="95">
        <v>39</v>
      </c>
      <c r="AE38" s="51"/>
      <c r="AF38" s="52"/>
      <c r="AG38" s="98">
        <v>38</v>
      </c>
      <c r="AH38" s="51"/>
      <c r="AI38" s="52"/>
      <c r="AJ38" s="101">
        <v>37</v>
      </c>
      <c r="AK38" s="51"/>
      <c r="AL38" s="52"/>
    </row>
    <row r="39" spans="2:38" ht="48" customHeight="1" thickBot="1" x14ac:dyDescent="0.3">
      <c r="B39" s="3" t="s">
        <v>2</v>
      </c>
      <c r="C39" s="92" t="s">
        <v>172</v>
      </c>
      <c r="D39" s="51"/>
      <c r="E39" s="52"/>
      <c r="F39" s="70">
        <v>50</v>
      </c>
      <c r="G39" s="51"/>
      <c r="H39" s="52"/>
      <c r="I39" s="79" t="s">
        <v>1347</v>
      </c>
      <c r="J39" s="51"/>
      <c r="K39" s="52"/>
      <c r="L39" s="87">
        <v>52</v>
      </c>
      <c r="M39" s="51"/>
      <c r="N39" s="52"/>
      <c r="O39" s="98" t="s">
        <v>264</v>
      </c>
      <c r="P39" s="51"/>
      <c r="Q39" s="55"/>
      <c r="R39" s="67" t="s">
        <v>1286</v>
      </c>
      <c r="S39" s="51"/>
      <c r="T39" s="52"/>
      <c r="U39" s="79">
        <v>55</v>
      </c>
      <c r="V39" s="51"/>
      <c r="W39" s="52"/>
      <c r="X39" s="82">
        <f>X37+24</f>
        <v>56</v>
      </c>
      <c r="Y39" s="51"/>
      <c r="Z39" s="52"/>
      <c r="AA39" s="84">
        <f t="shared" ref="AA39:AA48" si="0">AA37+24</f>
        <v>57</v>
      </c>
      <c r="AB39" s="51"/>
      <c r="AC39" s="52"/>
      <c r="AD39" s="95">
        <v>58</v>
      </c>
      <c r="AE39" s="51"/>
      <c r="AF39" s="52"/>
      <c r="AG39" s="98">
        <v>59</v>
      </c>
      <c r="AH39" s="51"/>
      <c r="AI39" s="52"/>
      <c r="AJ39" s="101">
        <v>60</v>
      </c>
      <c r="AK39" s="51"/>
      <c r="AL39" s="52"/>
    </row>
    <row r="40" spans="2:38" ht="48" customHeight="1" thickBot="1" x14ac:dyDescent="0.3">
      <c r="B40" s="3" t="s">
        <v>3</v>
      </c>
      <c r="C40" s="76" t="s">
        <v>1287</v>
      </c>
      <c r="D40" s="51"/>
      <c r="E40" s="52"/>
      <c r="F40" s="70">
        <v>71</v>
      </c>
      <c r="G40" s="51"/>
      <c r="H40" s="52"/>
      <c r="I40" s="73">
        <v>70</v>
      </c>
      <c r="J40" s="51"/>
      <c r="K40" s="52"/>
      <c r="L40" s="87">
        <v>69</v>
      </c>
      <c r="M40" s="51"/>
      <c r="N40" s="52"/>
      <c r="O40" s="67" t="s">
        <v>176</v>
      </c>
      <c r="P40" s="51"/>
      <c r="Q40" s="55"/>
      <c r="R40" s="76">
        <v>67</v>
      </c>
      <c r="S40" s="51"/>
      <c r="T40" s="52"/>
      <c r="U40" s="79">
        <f>U38+24</f>
        <v>66</v>
      </c>
      <c r="V40" s="51"/>
      <c r="W40" s="52"/>
      <c r="X40" s="82">
        <v>65</v>
      </c>
      <c r="Y40" s="51"/>
      <c r="Z40" s="52"/>
      <c r="AA40" s="84">
        <f t="shared" si="0"/>
        <v>64</v>
      </c>
      <c r="AB40" s="51"/>
      <c r="AC40" s="52"/>
      <c r="AD40" s="95">
        <v>63</v>
      </c>
      <c r="AE40" s="51"/>
      <c r="AF40" s="52"/>
      <c r="AG40" s="67" t="s">
        <v>1355</v>
      </c>
      <c r="AH40" s="51"/>
      <c r="AI40" s="52"/>
      <c r="AJ40" s="101">
        <v>61</v>
      </c>
      <c r="AK40" s="51"/>
      <c r="AL40" s="52"/>
    </row>
    <row r="41" spans="2:38" ht="48" customHeight="1" thickBot="1" x14ac:dyDescent="0.3">
      <c r="B41" s="3" t="s">
        <v>4</v>
      </c>
      <c r="C41" s="67">
        <v>73</v>
      </c>
      <c r="D41" s="51"/>
      <c r="E41" s="52"/>
      <c r="F41" s="76" t="s">
        <v>1281</v>
      </c>
      <c r="G41" s="51"/>
      <c r="H41" s="52"/>
      <c r="I41" s="73">
        <v>75</v>
      </c>
      <c r="J41" s="51"/>
      <c r="K41" s="52"/>
      <c r="L41" s="87">
        <v>76</v>
      </c>
      <c r="M41" s="51"/>
      <c r="N41" s="52"/>
      <c r="O41" s="92">
        <v>77</v>
      </c>
      <c r="P41" s="51"/>
      <c r="Q41" s="55"/>
      <c r="R41" s="76">
        <v>78</v>
      </c>
      <c r="S41" s="51"/>
      <c r="T41" s="52"/>
      <c r="U41" s="79">
        <v>79</v>
      </c>
      <c r="V41" s="51"/>
      <c r="W41" s="52"/>
      <c r="X41" s="82">
        <v>80</v>
      </c>
      <c r="Y41" s="51"/>
      <c r="Z41" s="52"/>
      <c r="AA41" s="84">
        <f t="shared" si="0"/>
        <v>81</v>
      </c>
      <c r="AB41" s="51"/>
      <c r="AC41" s="52"/>
      <c r="AD41" s="95">
        <v>82</v>
      </c>
      <c r="AE41" s="51"/>
      <c r="AF41" s="52"/>
      <c r="AG41" s="98">
        <v>83</v>
      </c>
      <c r="AH41" s="51"/>
      <c r="AI41" s="55"/>
      <c r="AJ41" s="101">
        <v>84</v>
      </c>
      <c r="AK41" s="51"/>
      <c r="AL41" s="52"/>
    </row>
    <row r="42" spans="2:38" ht="48" customHeight="1" thickBot="1" x14ac:dyDescent="0.3">
      <c r="B42" s="3" t="s">
        <v>5</v>
      </c>
      <c r="C42" s="67">
        <v>96</v>
      </c>
      <c r="D42" s="51"/>
      <c r="E42" s="52"/>
      <c r="F42" s="70">
        <v>95</v>
      </c>
      <c r="G42" s="51"/>
      <c r="H42" s="52"/>
      <c r="I42" s="73">
        <v>94</v>
      </c>
      <c r="J42" s="51"/>
      <c r="K42" s="52"/>
      <c r="L42" s="87">
        <v>93</v>
      </c>
      <c r="M42" s="51"/>
      <c r="N42" s="52"/>
      <c r="O42" s="92">
        <v>92</v>
      </c>
      <c r="P42" s="51"/>
      <c r="Q42" s="52"/>
      <c r="R42" s="76">
        <v>91</v>
      </c>
      <c r="S42" s="51"/>
      <c r="T42" s="52"/>
      <c r="U42" s="79">
        <v>90</v>
      </c>
      <c r="V42" s="51"/>
      <c r="W42" s="52"/>
      <c r="X42" s="82">
        <v>89</v>
      </c>
      <c r="Y42" s="51"/>
      <c r="Z42" s="55"/>
      <c r="AA42" s="84">
        <v>88</v>
      </c>
      <c r="AB42" s="51"/>
      <c r="AC42" s="52"/>
      <c r="AD42" s="95">
        <v>87</v>
      </c>
      <c r="AE42" s="51"/>
      <c r="AF42" s="52"/>
      <c r="AG42" s="98">
        <v>86</v>
      </c>
      <c r="AH42" s="51"/>
      <c r="AI42" s="52"/>
      <c r="AJ42" s="101">
        <v>85</v>
      </c>
      <c r="AK42" s="51"/>
      <c r="AL42" s="52"/>
    </row>
    <row r="43" spans="2:38" ht="48" customHeight="1" thickBot="1" x14ac:dyDescent="0.3">
      <c r="B43" s="3" t="s">
        <v>6</v>
      </c>
      <c r="C43" s="84" t="s">
        <v>189</v>
      </c>
      <c r="D43" s="51"/>
      <c r="E43" s="52"/>
      <c r="F43" s="70">
        <v>98</v>
      </c>
      <c r="G43" s="51"/>
      <c r="H43" s="52"/>
      <c r="I43" s="73">
        <v>99</v>
      </c>
      <c r="J43" s="51"/>
      <c r="K43" s="52"/>
      <c r="L43" s="87">
        <v>100</v>
      </c>
      <c r="M43" s="51"/>
      <c r="N43" s="52"/>
      <c r="O43" s="92">
        <f t="shared" ref="O43:O48" si="1">O41+24</f>
        <v>101</v>
      </c>
      <c r="P43" s="51"/>
      <c r="Q43" s="52"/>
      <c r="R43" s="76">
        <v>102</v>
      </c>
      <c r="S43" s="51"/>
      <c r="T43" s="52"/>
      <c r="U43" s="79">
        <v>103</v>
      </c>
      <c r="V43" s="51"/>
      <c r="W43" s="52"/>
      <c r="X43" s="82">
        <v>104</v>
      </c>
      <c r="Y43" s="51"/>
      <c r="Z43" s="55"/>
      <c r="AA43" s="84">
        <f t="shared" si="0"/>
        <v>105</v>
      </c>
      <c r="AB43" s="51"/>
      <c r="AC43" s="52"/>
      <c r="AD43" s="95">
        <v>106</v>
      </c>
      <c r="AE43" s="51"/>
      <c r="AF43" s="52"/>
      <c r="AG43" s="98">
        <v>107</v>
      </c>
      <c r="AH43" s="51"/>
      <c r="AI43" s="52"/>
      <c r="AJ43" s="101">
        <v>108</v>
      </c>
      <c r="AK43" s="51"/>
      <c r="AL43" s="52"/>
    </row>
    <row r="44" spans="2:38" ht="48" customHeight="1" thickBot="1" x14ac:dyDescent="0.3">
      <c r="B44" s="3" t="s">
        <v>7</v>
      </c>
      <c r="C44" s="92" t="s">
        <v>174</v>
      </c>
      <c r="D44" s="51"/>
      <c r="E44" s="52"/>
      <c r="F44" s="70">
        <f>F42+24</f>
        <v>119</v>
      </c>
      <c r="G44" s="51"/>
      <c r="H44" s="52"/>
      <c r="I44" s="73">
        <v>118</v>
      </c>
      <c r="J44" s="51"/>
      <c r="K44" s="52"/>
      <c r="L44" s="87">
        <v>117</v>
      </c>
      <c r="M44" s="51"/>
      <c r="N44" s="52"/>
      <c r="O44" s="76" t="s">
        <v>1297</v>
      </c>
      <c r="P44" s="51"/>
      <c r="Q44" s="52"/>
      <c r="R44" s="76">
        <v>115</v>
      </c>
      <c r="S44" s="51"/>
      <c r="T44" s="52"/>
      <c r="U44" s="79">
        <v>114</v>
      </c>
      <c r="V44" s="51"/>
      <c r="W44" s="52"/>
      <c r="X44" s="82">
        <v>113</v>
      </c>
      <c r="Y44" s="51"/>
      <c r="Z44" s="55"/>
      <c r="AA44" s="84">
        <v>112</v>
      </c>
      <c r="AB44" s="51"/>
      <c r="AC44" s="52"/>
      <c r="AD44" s="95">
        <v>111</v>
      </c>
      <c r="AE44" s="51"/>
      <c r="AF44" s="55"/>
      <c r="AG44" s="98">
        <f>AG42+24</f>
        <v>110</v>
      </c>
      <c r="AH44" s="51"/>
      <c r="AI44" s="55"/>
      <c r="AJ44" s="101">
        <v>109</v>
      </c>
      <c r="AK44" s="51"/>
      <c r="AL44" s="52"/>
    </row>
    <row r="45" spans="2:38" ht="48" customHeight="1" thickBot="1" x14ac:dyDescent="0.3">
      <c r="B45" s="3" t="s">
        <v>8</v>
      </c>
      <c r="C45" s="92" t="s">
        <v>1351</v>
      </c>
      <c r="D45" s="51"/>
      <c r="E45" s="55"/>
      <c r="F45" s="70">
        <v>122</v>
      </c>
      <c r="G45" s="51"/>
      <c r="H45" s="52"/>
      <c r="I45" s="73">
        <v>123</v>
      </c>
      <c r="J45" s="51"/>
      <c r="K45" s="55"/>
      <c r="L45" s="87">
        <v>124</v>
      </c>
      <c r="M45" s="51"/>
      <c r="N45" s="52"/>
      <c r="O45" s="92">
        <f t="shared" si="1"/>
        <v>125</v>
      </c>
      <c r="P45" s="51"/>
      <c r="Q45" s="52"/>
      <c r="R45" s="76">
        <v>126</v>
      </c>
      <c r="S45" s="51"/>
      <c r="T45" s="55"/>
      <c r="U45" s="79">
        <v>127</v>
      </c>
      <c r="V45" s="51"/>
      <c r="W45" s="52"/>
      <c r="X45" s="82">
        <v>128</v>
      </c>
      <c r="Y45" s="51"/>
      <c r="Z45" s="52"/>
      <c r="AA45" s="84">
        <v>129</v>
      </c>
      <c r="AB45" s="51"/>
      <c r="AC45" s="52"/>
      <c r="AD45" s="95">
        <v>130</v>
      </c>
      <c r="AE45" s="51"/>
      <c r="AF45" s="52"/>
      <c r="AG45" s="98">
        <v>131</v>
      </c>
      <c r="AH45" s="51"/>
      <c r="AI45" s="52"/>
      <c r="AJ45" s="101">
        <v>132</v>
      </c>
      <c r="AK45" s="51"/>
      <c r="AL45" s="52"/>
    </row>
    <row r="46" spans="2:38" ht="48" customHeight="1" thickBot="1" x14ac:dyDescent="0.3">
      <c r="B46" s="3" t="s">
        <v>9</v>
      </c>
      <c r="C46" s="67">
        <v>144</v>
      </c>
      <c r="D46" s="51"/>
      <c r="E46" s="52"/>
      <c r="F46" s="70">
        <f>F44+24</f>
        <v>143</v>
      </c>
      <c r="G46" s="51"/>
      <c r="H46" s="55"/>
      <c r="I46" s="73">
        <f>I44+24</f>
        <v>142</v>
      </c>
      <c r="J46" s="51"/>
      <c r="K46" s="52"/>
      <c r="L46" s="87">
        <v>141</v>
      </c>
      <c r="M46" s="51"/>
      <c r="N46" s="52"/>
      <c r="O46" s="92">
        <v>140</v>
      </c>
      <c r="P46" s="51"/>
      <c r="Q46" s="55"/>
      <c r="R46" s="76">
        <v>139</v>
      </c>
      <c r="S46" s="51"/>
      <c r="T46" s="55"/>
      <c r="U46" s="79">
        <v>138</v>
      </c>
      <c r="V46" s="51"/>
      <c r="W46" s="52"/>
      <c r="X46" s="82">
        <v>137</v>
      </c>
      <c r="Y46" s="51"/>
      <c r="Z46" s="55"/>
      <c r="AA46" s="84">
        <f t="shared" si="0"/>
        <v>136</v>
      </c>
      <c r="AB46" s="51"/>
      <c r="AC46" s="52"/>
      <c r="AD46" s="95">
        <v>135</v>
      </c>
      <c r="AE46" s="51"/>
      <c r="AF46" s="52"/>
      <c r="AG46" s="98">
        <v>134</v>
      </c>
      <c r="AH46" s="51"/>
      <c r="AI46" s="52"/>
      <c r="AJ46" s="101">
        <v>133</v>
      </c>
      <c r="AK46" s="51"/>
      <c r="AL46" s="52"/>
    </row>
    <row r="47" spans="2:38" ht="48" customHeight="1" thickBot="1" x14ac:dyDescent="0.3">
      <c r="B47" s="3" t="s">
        <v>10</v>
      </c>
      <c r="C47" s="67">
        <v>145</v>
      </c>
      <c r="D47" s="51"/>
      <c r="E47" s="52"/>
      <c r="F47" s="70">
        <f>F45+24</f>
        <v>146</v>
      </c>
      <c r="G47" s="51"/>
      <c r="H47" s="52"/>
      <c r="I47" s="73">
        <f>I45+24</f>
        <v>147</v>
      </c>
      <c r="J47" s="51"/>
      <c r="K47" s="52"/>
      <c r="L47" s="87">
        <v>148</v>
      </c>
      <c r="M47" s="51"/>
      <c r="N47" s="52"/>
      <c r="O47" s="92">
        <f t="shared" si="1"/>
        <v>149</v>
      </c>
      <c r="P47" s="51"/>
      <c r="Q47" s="52"/>
      <c r="R47" s="76">
        <v>150</v>
      </c>
      <c r="S47" s="51"/>
      <c r="T47" s="52"/>
      <c r="U47" s="79">
        <v>151</v>
      </c>
      <c r="V47" s="51"/>
      <c r="W47" s="52"/>
      <c r="X47" s="82">
        <v>152</v>
      </c>
      <c r="Y47" s="51"/>
      <c r="Z47" s="55"/>
      <c r="AA47" s="84">
        <v>153</v>
      </c>
      <c r="AB47" s="51"/>
      <c r="AC47" s="52"/>
      <c r="AD47" s="95">
        <v>154</v>
      </c>
      <c r="AE47" s="51"/>
      <c r="AF47" s="52"/>
      <c r="AG47" s="98">
        <v>155</v>
      </c>
      <c r="AH47" s="51"/>
      <c r="AI47" s="52"/>
      <c r="AJ47" s="101">
        <v>156</v>
      </c>
      <c r="AK47" s="51"/>
      <c r="AL47" s="55"/>
    </row>
    <row r="48" spans="2:38" ht="48" customHeight="1" thickBot="1" x14ac:dyDescent="0.3">
      <c r="B48" s="3" t="s">
        <v>11</v>
      </c>
      <c r="C48" s="67">
        <v>168</v>
      </c>
      <c r="D48" s="51"/>
      <c r="E48" s="52"/>
      <c r="F48" s="70">
        <f>F46+24</f>
        <v>167</v>
      </c>
      <c r="G48" s="51"/>
      <c r="H48" s="52"/>
      <c r="I48" s="73">
        <f>I46+24</f>
        <v>166</v>
      </c>
      <c r="J48" s="51"/>
      <c r="K48" s="52"/>
      <c r="L48" s="87">
        <f>L46+24</f>
        <v>165</v>
      </c>
      <c r="M48" s="51"/>
      <c r="N48" s="52"/>
      <c r="O48" s="92">
        <f t="shared" si="1"/>
        <v>164</v>
      </c>
      <c r="P48" s="51"/>
      <c r="Q48" s="52"/>
      <c r="R48" s="76">
        <v>163</v>
      </c>
      <c r="S48" s="51"/>
      <c r="T48" s="52"/>
      <c r="U48" s="79">
        <v>162</v>
      </c>
      <c r="V48" s="51"/>
      <c r="W48" s="52"/>
      <c r="X48" s="82">
        <f>X46+24</f>
        <v>161</v>
      </c>
      <c r="Y48" s="51"/>
      <c r="Z48" s="52"/>
      <c r="AA48" s="84">
        <f t="shared" si="0"/>
        <v>160</v>
      </c>
      <c r="AB48" s="51"/>
      <c r="AC48" s="52"/>
      <c r="AD48" s="95">
        <v>159</v>
      </c>
      <c r="AE48" s="51"/>
      <c r="AF48" s="52"/>
      <c r="AG48" s="98">
        <v>158</v>
      </c>
      <c r="AH48" s="51"/>
      <c r="AI48" s="55"/>
      <c r="AJ48" s="101">
        <v>157</v>
      </c>
      <c r="AK48" s="51"/>
      <c r="AL48" s="52"/>
    </row>
    <row r="49" spans="2:38" ht="48" customHeight="1" thickBot="1" x14ac:dyDescent="0.3">
      <c r="B49" s="3" t="s">
        <v>12</v>
      </c>
      <c r="C49" s="92" t="s">
        <v>170</v>
      </c>
      <c r="D49" s="51"/>
      <c r="E49" s="52"/>
      <c r="F49" s="70">
        <v>170</v>
      </c>
      <c r="G49" s="51"/>
      <c r="H49" s="52"/>
      <c r="I49" s="73">
        <v>171</v>
      </c>
      <c r="J49" s="51"/>
      <c r="K49" s="52"/>
      <c r="L49" s="87">
        <v>172</v>
      </c>
      <c r="M49" s="51"/>
      <c r="N49" s="55"/>
      <c r="O49" s="92">
        <v>173</v>
      </c>
      <c r="P49" s="51"/>
      <c r="Q49" s="52"/>
      <c r="R49" s="76">
        <v>174</v>
      </c>
      <c r="S49" s="51"/>
      <c r="T49" s="52"/>
      <c r="U49" s="79">
        <v>175</v>
      </c>
      <c r="V49" s="51"/>
      <c r="W49" s="52"/>
      <c r="X49" s="82">
        <v>176</v>
      </c>
      <c r="Y49" s="51"/>
      <c r="Z49" s="55"/>
      <c r="AA49" s="84">
        <v>177</v>
      </c>
      <c r="AB49" s="51"/>
      <c r="AC49" s="52"/>
      <c r="AD49" s="95">
        <v>178</v>
      </c>
      <c r="AE49" s="51"/>
      <c r="AF49" s="52"/>
      <c r="AG49" s="98">
        <v>179</v>
      </c>
      <c r="AH49" s="51"/>
      <c r="AI49" s="52"/>
      <c r="AJ49" s="101">
        <v>180</v>
      </c>
      <c r="AK49" s="51"/>
      <c r="AL49" s="52"/>
    </row>
    <row r="50" spans="2:38" ht="48" customHeight="1" thickBot="1" x14ac:dyDescent="0.3">
      <c r="B50" s="3" t="s">
        <v>13</v>
      </c>
      <c r="C50" s="98" t="s">
        <v>1354</v>
      </c>
      <c r="D50" s="51"/>
      <c r="E50" s="52"/>
      <c r="F50" s="70">
        <v>191</v>
      </c>
      <c r="G50" s="51"/>
      <c r="H50" s="52"/>
      <c r="I50" s="73">
        <v>190</v>
      </c>
      <c r="J50" s="51"/>
      <c r="K50" s="52"/>
      <c r="L50" s="87">
        <v>189</v>
      </c>
      <c r="M50" s="51"/>
      <c r="N50" s="52"/>
      <c r="O50" s="92">
        <v>188</v>
      </c>
      <c r="P50" s="51"/>
      <c r="Q50" s="55"/>
      <c r="R50" s="76">
        <v>187</v>
      </c>
      <c r="S50" s="51"/>
      <c r="T50" s="52"/>
      <c r="U50" s="79">
        <v>186</v>
      </c>
      <c r="V50" s="51"/>
      <c r="W50" s="52"/>
      <c r="X50" s="82">
        <v>185</v>
      </c>
      <c r="Y50" s="51"/>
      <c r="Z50" s="52"/>
      <c r="AA50" s="84">
        <v>184</v>
      </c>
      <c r="AB50" s="51"/>
      <c r="AC50" s="52"/>
      <c r="AD50" s="95">
        <v>183</v>
      </c>
      <c r="AE50" s="51"/>
      <c r="AF50" s="55"/>
      <c r="AG50" s="98">
        <v>182</v>
      </c>
      <c r="AH50" s="51"/>
      <c r="AI50" s="52"/>
      <c r="AJ50" s="101">
        <v>181</v>
      </c>
      <c r="AK50" s="51"/>
      <c r="AL50" s="52"/>
    </row>
    <row r="51" spans="2:38" ht="48" customHeight="1" thickBot="1" x14ac:dyDescent="0.3">
      <c r="B51" s="3" t="s">
        <v>93</v>
      </c>
      <c r="C51" s="92" t="s">
        <v>1352</v>
      </c>
      <c r="D51" s="51"/>
      <c r="E51" s="52"/>
      <c r="F51" s="70">
        <v>194</v>
      </c>
      <c r="G51" s="51"/>
      <c r="H51" s="52"/>
      <c r="I51" s="73">
        <v>195</v>
      </c>
      <c r="J51" s="51"/>
      <c r="K51" s="52"/>
      <c r="L51" s="87">
        <v>196</v>
      </c>
      <c r="M51" s="51"/>
      <c r="N51" s="52"/>
      <c r="O51" s="92">
        <v>197</v>
      </c>
      <c r="P51" s="51"/>
      <c r="Q51" s="52"/>
      <c r="R51" s="76">
        <v>198</v>
      </c>
      <c r="S51" s="51"/>
      <c r="T51" s="52"/>
      <c r="U51" s="79">
        <v>199</v>
      </c>
      <c r="V51" s="51"/>
      <c r="W51" s="52"/>
      <c r="X51" s="82">
        <v>200</v>
      </c>
      <c r="Y51" s="51"/>
      <c r="Z51" s="52"/>
      <c r="AA51" s="84">
        <v>201</v>
      </c>
      <c r="AB51" s="51"/>
      <c r="AC51" s="55"/>
      <c r="AD51" s="95">
        <v>202</v>
      </c>
      <c r="AE51" s="51"/>
      <c r="AF51" s="52"/>
      <c r="AG51" s="98">
        <v>203</v>
      </c>
      <c r="AH51" s="51"/>
      <c r="AI51" s="52"/>
      <c r="AJ51" s="101">
        <v>204</v>
      </c>
      <c r="AK51" s="51"/>
      <c r="AL51" s="52"/>
    </row>
    <row r="52" spans="2:38" ht="48" customHeight="1" thickBot="1" x14ac:dyDescent="0.3">
      <c r="B52" s="3" t="s">
        <v>31</v>
      </c>
      <c r="C52" s="84" t="s">
        <v>1291</v>
      </c>
      <c r="D52" s="51"/>
      <c r="E52" s="52"/>
      <c r="F52" s="70">
        <v>213</v>
      </c>
      <c r="G52" s="51"/>
      <c r="H52" s="52"/>
      <c r="I52" s="179" t="s">
        <v>27</v>
      </c>
      <c r="J52" s="180"/>
      <c r="K52" s="181"/>
      <c r="L52" s="87">
        <v>212</v>
      </c>
      <c r="M52" s="51"/>
      <c r="N52" s="52"/>
      <c r="O52" s="92">
        <v>211</v>
      </c>
      <c r="P52" s="4"/>
      <c r="Q52" s="5"/>
      <c r="R52" s="76">
        <v>210</v>
      </c>
      <c r="S52" s="51"/>
      <c r="T52" s="52"/>
      <c r="U52" s="79">
        <v>209</v>
      </c>
      <c r="V52" s="51"/>
      <c r="W52" s="52"/>
      <c r="X52" s="82">
        <v>208</v>
      </c>
      <c r="Y52" s="4"/>
      <c r="Z52" s="5"/>
      <c r="AA52" s="84">
        <v>207</v>
      </c>
      <c r="AB52" s="4"/>
      <c r="AC52" s="5"/>
      <c r="AD52" s="95">
        <v>206</v>
      </c>
      <c r="AE52" s="51"/>
      <c r="AF52" s="52"/>
      <c r="AG52" s="182" t="s">
        <v>27</v>
      </c>
      <c r="AH52" s="183"/>
      <c r="AI52" s="184"/>
      <c r="AJ52" s="101">
        <v>205</v>
      </c>
      <c r="AK52" s="51"/>
      <c r="AL52" s="52"/>
    </row>
    <row r="53" spans="2:38" ht="48" customHeight="1" thickBot="1" x14ac:dyDescent="0.3">
      <c r="B53" s="3" t="s">
        <v>32</v>
      </c>
      <c r="C53" s="182" t="s">
        <v>27</v>
      </c>
      <c r="D53" s="183"/>
      <c r="E53" s="184"/>
      <c r="F53" s="70">
        <v>215</v>
      </c>
      <c r="G53" s="51"/>
      <c r="H53" s="52"/>
      <c r="I53" s="179" t="s">
        <v>27</v>
      </c>
      <c r="J53" s="180"/>
      <c r="K53" s="181"/>
      <c r="L53" s="185" t="s">
        <v>27</v>
      </c>
      <c r="M53" s="186"/>
      <c r="N53" s="187"/>
      <c r="O53" s="92">
        <v>216</v>
      </c>
      <c r="P53" s="4"/>
      <c r="Q53" s="5"/>
      <c r="R53" s="76">
        <v>217</v>
      </c>
      <c r="S53" s="51"/>
      <c r="T53" s="52"/>
      <c r="U53" s="79">
        <v>218</v>
      </c>
      <c r="V53" s="51"/>
      <c r="W53" s="52"/>
      <c r="X53" s="188" t="s">
        <v>27</v>
      </c>
      <c r="Y53" s="189"/>
      <c r="Z53" s="190"/>
      <c r="AA53" s="191" t="s">
        <v>27</v>
      </c>
      <c r="AB53" s="192"/>
      <c r="AC53" s="193"/>
      <c r="AD53" s="95">
        <v>219</v>
      </c>
      <c r="AE53" s="51"/>
      <c r="AF53" s="52"/>
      <c r="AG53" s="182" t="s">
        <v>27</v>
      </c>
      <c r="AH53" s="183"/>
      <c r="AI53" s="184"/>
      <c r="AJ53" s="101">
        <v>220</v>
      </c>
      <c r="AK53" s="51"/>
      <c r="AL53" s="52"/>
    </row>
    <row r="54" spans="2:38" ht="48" customHeight="1" thickBot="1" x14ac:dyDescent="0.3">
      <c r="B54" s="3" t="s">
        <v>33</v>
      </c>
      <c r="C54" s="182" t="s">
        <v>27</v>
      </c>
      <c r="D54" s="183"/>
      <c r="E54" s="184"/>
      <c r="F54" s="200" t="s">
        <v>27</v>
      </c>
      <c r="G54" s="201"/>
      <c r="H54" s="202"/>
      <c r="I54" s="179" t="s">
        <v>27</v>
      </c>
      <c r="J54" s="180"/>
      <c r="K54" s="181"/>
      <c r="L54" s="185" t="s">
        <v>27</v>
      </c>
      <c r="M54" s="186"/>
      <c r="N54" s="187"/>
      <c r="O54" s="92">
        <v>223</v>
      </c>
      <c r="P54" s="4"/>
      <c r="Q54" s="56"/>
      <c r="R54" s="76">
        <v>222</v>
      </c>
      <c r="S54" s="51"/>
      <c r="T54" s="52"/>
      <c r="U54" s="79">
        <v>221</v>
      </c>
      <c r="V54" s="51"/>
      <c r="W54" s="52"/>
      <c r="X54" s="188" t="s">
        <v>27</v>
      </c>
      <c r="Y54" s="189"/>
      <c r="Z54" s="190"/>
      <c r="AA54" s="191" t="s">
        <v>27</v>
      </c>
      <c r="AB54" s="192"/>
      <c r="AC54" s="193"/>
      <c r="AD54" s="194" t="s">
        <v>27</v>
      </c>
      <c r="AE54" s="195"/>
      <c r="AF54" s="196"/>
      <c r="AG54" s="182" t="s">
        <v>27</v>
      </c>
      <c r="AH54" s="183"/>
      <c r="AI54" s="184"/>
      <c r="AJ54" s="197" t="s">
        <v>27</v>
      </c>
      <c r="AK54" s="198"/>
      <c r="AL54" s="199"/>
    </row>
    <row r="55" spans="2:38" ht="48" customHeight="1" thickBot="1" x14ac:dyDescent="0.3">
      <c r="B55" s="3" t="s">
        <v>34</v>
      </c>
      <c r="C55" s="182" t="s">
        <v>27</v>
      </c>
      <c r="D55" s="183"/>
      <c r="E55" s="184"/>
      <c r="F55" s="200" t="s">
        <v>27</v>
      </c>
      <c r="G55" s="201"/>
      <c r="H55" s="202"/>
      <c r="I55" s="179" t="s">
        <v>27</v>
      </c>
      <c r="J55" s="180"/>
      <c r="K55" s="181"/>
      <c r="L55" s="185" t="s">
        <v>27</v>
      </c>
      <c r="M55" s="186"/>
      <c r="N55" s="187"/>
      <c r="O55" s="92">
        <v>224</v>
      </c>
      <c r="P55" s="4"/>
      <c r="Q55" s="56"/>
      <c r="R55" s="203" t="s">
        <v>27</v>
      </c>
      <c r="S55" s="204"/>
      <c r="T55" s="205"/>
      <c r="U55" s="79">
        <v>225</v>
      </c>
      <c r="V55" s="51"/>
      <c r="W55" s="52"/>
      <c r="X55" s="188" t="s">
        <v>27</v>
      </c>
      <c r="Y55" s="189"/>
      <c r="Z55" s="190"/>
      <c r="AA55" s="191" t="s">
        <v>27</v>
      </c>
      <c r="AB55" s="192"/>
      <c r="AC55" s="193"/>
      <c r="AD55" s="194" t="s">
        <v>27</v>
      </c>
      <c r="AE55" s="195"/>
      <c r="AF55" s="196"/>
      <c r="AG55" s="182" t="s">
        <v>27</v>
      </c>
      <c r="AH55" s="183"/>
      <c r="AI55" s="184"/>
      <c r="AJ55" s="197" t="s">
        <v>27</v>
      </c>
      <c r="AK55" s="198"/>
      <c r="AL55" s="199"/>
    </row>
    <row r="56" spans="2:38" ht="48" customHeight="1" thickBot="1" x14ac:dyDescent="0.3">
      <c r="B56" s="3" t="s">
        <v>28</v>
      </c>
      <c r="C56" s="182" t="s">
        <v>27</v>
      </c>
      <c r="D56" s="183"/>
      <c r="E56" s="184"/>
      <c r="F56" s="200" t="s">
        <v>27</v>
      </c>
      <c r="G56" s="201"/>
      <c r="H56" s="202"/>
      <c r="I56" s="179" t="s">
        <v>27</v>
      </c>
      <c r="J56" s="180"/>
      <c r="K56" s="181"/>
      <c r="L56" s="185" t="s">
        <v>27</v>
      </c>
      <c r="M56" s="186"/>
      <c r="N56" s="187"/>
      <c r="O56" s="92">
        <v>226</v>
      </c>
      <c r="P56" s="51"/>
      <c r="Q56" s="52"/>
      <c r="R56" s="203" t="s">
        <v>27</v>
      </c>
      <c r="S56" s="204"/>
      <c r="T56" s="205"/>
      <c r="U56" s="206" t="s">
        <v>27</v>
      </c>
      <c r="V56" s="207"/>
      <c r="W56" s="208"/>
      <c r="X56" s="188" t="s">
        <v>27</v>
      </c>
      <c r="Y56" s="189"/>
      <c r="Z56" s="190"/>
      <c r="AA56" s="191" t="s">
        <v>27</v>
      </c>
      <c r="AB56" s="192"/>
      <c r="AC56" s="193"/>
      <c r="AD56" s="194" t="s">
        <v>27</v>
      </c>
      <c r="AE56" s="195"/>
      <c r="AF56" s="196"/>
      <c r="AG56" s="182" t="s">
        <v>27</v>
      </c>
      <c r="AH56" s="183"/>
      <c r="AI56" s="184"/>
      <c r="AJ56" s="197" t="s">
        <v>27</v>
      </c>
      <c r="AK56" s="198"/>
      <c r="AL56" s="199"/>
    </row>
    <row r="57" spans="2:38" ht="48" customHeight="1" thickBot="1" x14ac:dyDescent="0.3">
      <c r="B57" s="3" t="s">
        <v>265</v>
      </c>
      <c r="C57" s="182" t="s">
        <v>27</v>
      </c>
      <c r="D57" s="183"/>
      <c r="E57" s="184"/>
      <c r="F57" s="200" t="s">
        <v>27</v>
      </c>
      <c r="G57" s="201"/>
      <c r="H57" s="202"/>
      <c r="I57" s="179" t="s">
        <v>27</v>
      </c>
      <c r="J57" s="180"/>
      <c r="K57" s="181"/>
      <c r="L57" s="185" t="s">
        <v>27</v>
      </c>
      <c r="M57" s="186"/>
      <c r="N57" s="187"/>
      <c r="O57" s="92">
        <v>227</v>
      </c>
      <c r="P57" s="51"/>
      <c r="Q57" s="52"/>
      <c r="R57" s="203" t="s">
        <v>27</v>
      </c>
      <c r="S57" s="204"/>
      <c r="T57" s="205"/>
      <c r="U57" s="206" t="s">
        <v>27</v>
      </c>
      <c r="V57" s="207"/>
      <c r="W57" s="208"/>
      <c r="X57" s="188" t="s">
        <v>27</v>
      </c>
      <c r="Y57" s="189"/>
      <c r="Z57" s="190"/>
      <c r="AA57" s="191" t="s">
        <v>27</v>
      </c>
      <c r="AB57" s="192"/>
      <c r="AC57" s="193"/>
      <c r="AD57" s="194" t="s">
        <v>27</v>
      </c>
      <c r="AE57" s="195"/>
      <c r="AF57" s="196"/>
      <c r="AG57" s="182" t="s">
        <v>27</v>
      </c>
      <c r="AH57" s="183"/>
      <c r="AI57" s="184"/>
      <c r="AJ57" s="197" t="s">
        <v>27</v>
      </c>
      <c r="AK57" s="198"/>
      <c r="AL57" s="199"/>
    </row>
    <row r="58" spans="2:38" ht="48" customHeight="1" thickBot="1" x14ac:dyDescent="0.3">
      <c r="B58" s="3" t="s">
        <v>266</v>
      </c>
      <c r="C58" s="182" t="s">
        <v>27</v>
      </c>
      <c r="D58" s="183"/>
      <c r="E58" s="184"/>
      <c r="F58" s="200" t="s">
        <v>27</v>
      </c>
      <c r="G58" s="201"/>
      <c r="H58" s="202"/>
      <c r="I58" s="179" t="s">
        <v>27</v>
      </c>
      <c r="J58" s="180"/>
      <c r="K58" s="181"/>
      <c r="L58" s="185" t="s">
        <v>27</v>
      </c>
      <c r="M58" s="186"/>
      <c r="N58" s="187"/>
      <c r="O58" s="92">
        <v>228</v>
      </c>
      <c r="P58" s="51"/>
      <c r="Q58" s="52"/>
      <c r="R58" s="203" t="s">
        <v>27</v>
      </c>
      <c r="S58" s="204"/>
      <c r="T58" s="205"/>
      <c r="U58" s="206" t="s">
        <v>27</v>
      </c>
      <c r="V58" s="207"/>
      <c r="W58" s="208"/>
      <c r="X58" s="188" t="s">
        <v>27</v>
      </c>
      <c r="Y58" s="189"/>
      <c r="Z58" s="190"/>
      <c r="AA58" s="191" t="s">
        <v>27</v>
      </c>
      <c r="AB58" s="192"/>
      <c r="AC58" s="193"/>
      <c r="AD58" s="194" t="s">
        <v>27</v>
      </c>
      <c r="AE58" s="195"/>
      <c r="AF58" s="196"/>
      <c r="AG58" s="182" t="s">
        <v>27</v>
      </c>
      <c r="AH58" s="183"/>
      <c r="AI58" s="184"/>
      <c r="AJ58" s="197" t="s">
        <v>27</v>
      </c>
      <c r="AK58" s="198"/>
      <c r="AL58" s="199"/>
    </row>
    <row r="59" spans="2:38" ht="48" customHeight="1" thickBot="1" x14ac:dyDescent="0.3">
      <c r="B59" s="3" t="s">
        <v>1283</v>
      </c>
      <c r="C59" s="182" t="s">
        <v>27</v>
      </c>
      <c r="D59" s="183"/>
      <c r="E59" s="184"/>
      <c r="F59" s="200" t="s">
        <v>27</v>
      </c>
      <c r="G59" s="201"/>
      <c r="H59" s="202"/>
      <c r="I59" s="179" t="s">
        <v>27</v>
      </c>
      <c r="J59" s="180"/>
      <c r="K59" s="181"/>
      <c r="L59" s="185" t="s">
        <v>27</v>
      </c>
      <c r="M59" s="186"/>
      <c r="N59" s="187"/>
      <c r="O59" s="92">
        <v>229</v>
      </c>
      <c r="P59" s="51"/>
      <c r="Q59" s="52"/>
      <c r="R59" s="203" t="s">
        <v>27</v>
      </c>
      <c r="S59" s="204"/>
      <c r="T59" s="205"/>
      <c r="U59" s="206" t="s">
        <v>27</v>
      </c>
      <c r="V59" s="207"/>
      <c r="W59" s="208"/>
      <c r="X59" s="188" t="s">
        <v>27</v>
      </c>
      <c r="Y59" s="189"/>
      <c r="Z59" s="190"/>
      <c r="AA59" s="191" t="s">
        <v>27</v>
      </c>
      <c r="AB59" s="192"/>
      <c r="AC59" s="193"/>
      <c r="AD59" s="194" t="s">
        <v>27</v>
      </c>
      <c r="AE59" s="195"/>
      <c r="AF59" s="196"/>
      <c r="AG59" s="182" t="s">
        <v>27</v>
      </c>
      <c r="AH59" s="183"/>
      <c r="AI59" s="184"/>
      <c r="AJ59" s="197" t="s">
        <v>27</v>
      </c>
      <c r="AK59" s="198"/>
      <c r="AL59" s="199"/>
    </row>
  </sheetData>
  <mergeCells count="83">
    <mergeCell ref="X55:Z55"/>
    <mergeCell ref="I52:K52"/>
    <mergeCell ref="X53:Z53"/>
    <mergeCell ref="X3:Z3"/>
    <mergeCell ref="R3:T3"/>
    <mergeCell ref="X54:Z54"/>
    <mergeCell ref="R55:T55"/>
    <mergeCell ref="L55:N55"/>
    <mergeCell ref="L54:N54"/>
    <mergeCell ref="AJ56:AL56"/>
    <mergeCell ref="AA56:AC56"/>
    <mergeCell ref="AJ54:AL54"/>
    <mergeCell ref="AJ55:AL55"/>
    <mergeCell ref="AG54:AI54"/>
    <mergeCell ref="AG56:AI56"/>
    <mergeCell ref="AG55:AI55"/>
    <mergeCell ref="AD55:AF55"/>
    <mergeCell ref="AJ3:AL3"/>
    <mergeCell ref="AA3:AC3"/>
    <mergeCell ref="AD3:AF3"/>
    <mergeCell ref="AG3:AI3"/>
    <mergeCell ref="L3:N3"/>
    <mergeCell ref="U3:W3"/>
    <mergeCell ref="C53:E53"/>
    <mergeCell ref="C54:E54"/>
    <mergeCell ref="O3:Q3"/>
    <mergeCell ref="AA55:AC55"/>
    <mergeCell ref="AD56:AF56"/>
    <mergeCell ref="X56:Z56"/>
    <mergeCell ref="C3:E3"/>
    <mergeCell ref="F55:H55"/>
    <mergeCell ref="I55:K55"/>
    <mergeCell ref="C55:E55"/>
    <mergeCell ref="L53:N53"/>
    <mergeCell ref="I54:K54"/>
    <mergeCell ref="I53:K53"/>
    <mergeCell ref="F54:H54"/>
    <mergeCell ref="F3:H3"/>
    <mergeCell ref="I3:K3"/>
    <mergeCell ref="U57:W57"/>
    <mergeCell ref="C56:E56"/>
    <mergeCell ref="F56:H56"/>
    <mergeCell ref="I56:K56"/>
    <mergeCell ref="U56:W56"/>
    <mergeCell ref="L56:N56"/>
    <mergeCell ref="R56:T56"/>
    <mergeCell ref="C57:E57"/>
    <mergeCell ref="F57:H57"/>
    <mergeCell ref="I57:K57"/>
    <mergeCell ref="L57:N57"/>
    <mergeCell ref="R57:T57"/>
    <mergeCell ref="X57:Z57"/>
    <mergeCell ref="AA57:AC57"/>
    <mergeCell ref="AD57:AF57"/>
    <mergeCell ref="AJ58:AL58"/>
    <mergeCell ref="AG57:AI57"/>
    <mergeCell ref="X58:Z58"/>
    <mergeCell ref="AA58:AC58"/>
    <mergeCell ref="AD58:AF58"/>
    <mergeCell ref="AG58:AI58"/>
    <mergeCell ref="AJ57:AL57"/>
    <mergeCell ref="AG52:AI52"/>
    <mergeCell ref="AG53:AI53"/>
    <mergeCell ref="AA53:AC53"/>
    <mergeCell ref="AA54:AC54"/>
    <mergeCell ref="AD54:AF54"/>
    <mergeCell ref="C58:E58"/>
    <mergeCell ref="F58:H58"/>
    <mergeCell ref="I58:K58"/>
    <mergeCell ref="L58:N58"/>
    <mergeCell ref="R58:T58"/>
    <mergeCell ref="U58:W58"/>
    <mergeCell ref="AA59:AC59"/>
    <mergeCell ref="AD59:AF59"/>
    <mergeCell ref="AG59:AI59"/>
    <mergeCell ref="AJ59:AL59"/>
    <mergeCell ref="U59:W59"/>
    <mergeCell ref="X59:Z59"/>
    <mergeCell ref="C59:E59"/>
    <mergeCell ref="F59:H59"/>
    <mergeCell ref="I59:K59"/>
    <mergeCell ref="L59:N59"/>
    <mergeCell ref="R59:T59"/>
  </mergeCells>
  <phoneticPr fontId="2" type="noConversion"/>
  <pageMargins left="0" right="0" top="0.39370078740157483" bottom="0.39370078740157483" header="0.39370078740157483" footer="0.39370078740157483"/>
  <pageSetup scale="39" orientation="landscape" horizont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L58"/>
  <sheetViews>
    <sheetView zoomScale="71" zoomScaleNormal="71" workbookViewId="0">
      <pane xSplit="2" ySplit="4" topLeftCell="C5" activePane="bottomRight" state="frozen"/>
      <selection pane="topRight" activeCell="C1" sqref="C1"/>
      <selection pane="bottomLeft" activeCell="A5" sqref="A5"/>
      <selection pane="bottomRight" activeCell="C5" sqref="C5"/>
    </sheetView>
  </sheetViews>
  <sheetFormatPr defaultRowHeight="12.75" x14ac:dyDescent="0.2"/>
  <cols>
    <col min="1" max="1" width="1" style="62" customWidth="1"/>
    <col min="2" max="2" width="7.42578125" style="62" customWidth="1"/>
    <col min="3" max="3" width="5.7109375" style="63" bestFit="1" customWidth="1"/>
    <col min="4" max="4" width="19.5703125" style="62" customWidth="1"/>
    <col min="5" max="5" width="6.140625" style="62" bestFit="1" customWidth="1"/>
    <col min="6" max="6" width="5.7109375" style="63" bestFit="1" customWidth="1"/>
    <col min="7" max="7" width="17.85546875" style="62" customWidth="1"/>
    <col min="8" max="8" width="8.140625" style="62" bestFit="1" customWidth="1"/>
    <col min="9" max="9" width="5.7109375" style="63" bestFit="1" customWidth="1"/>
    <col min="10" max="10" width="18.28515625" style="62" customWidth="1"/>
    <col min="11" max="11" width="6.5703125" style="62" bestFit="1" customWidth="1"/>
    <col min="12" max="12" width="5.85546875" style="63" customWidth="1"/>
    <col min="13" max="13" width="17.140625" style="62" customWidth="1"/>
    <col min="14" max="14" width="11.42578125" style="62" customWidth="1"/>
    <col min="15" max="15" width="5.85546875" style="63" bestFit="1" customWidth="1"/>
    <col min="16" max="16" width="18.28515625" style="62" customWidth="1"/>
    <col min="17" max="17" width="6" style="62" customWidth="1"/>
    <col min="18" max="18" width="5.7109375" style="63" bestFit="1" customWidth="1"/>
    <col min="19" max="19" width="17.85546875" style="62" customWidth="1"/>
    <col min="20" max="20" width="4.7109375" style="62" bestFit="1" customWidth="1"/>
    <col min="21" max="21" width="6.7109375" style="63" bestFit="1" customWidth="1"/>
    <col min="22" max="22" width="17.42578125" style="62" bestFit="1" customWidth="1"/>
    <col min="23" max="23" width="5.42578125" style="62" bestFit="1" customWidth="1"/>
    <col min="24" max="24" width="6.28515625" style="63" bestFit="1" customWidth="1"/>
    <col min="25" max="25" width="19.28515625" style="62" bestFit="1" customWidth="1"/>
    <col min="26" max="26" width="8" style="62" bestFit="1" customWidth="1"/>
    <col min="27" max="27" width="5.7109375" style="63" bestFit="1" customWidth="1"/>
    <col min="28" max="28" width="17.5703125" style="62" customWidth="1"/>
    <col min="29" max="29" width="9" style="62" customWidth="1"/>
    <col min="30" max="30" width="5.85546875" style="63" bestFit="1" customWidth="1"/>
    <col min="31" max="31" width="16.5703125" style="62" customWidth="1"/>
    <col min="32" max="32" width="12" style="62" bestFit="1" customWidth="1"/>
    <col min="33" max="33" width="6.28515625" style="63" bestFit="1" customWidth="1"/>
    <col min="34" max="34" width="18.28515625" style="62" customWidth="1"/>
    <col min="35" max="35" width="7.85546875" style="1" bestFit="1" customWidth="1"/>
    <col min="36" max="36" width="7.140625" style="63" bestFit="1" customWidth="1"/>
    <col min="37" max="37" width="17.28515625" style="62" customWidth="1"/>
    <col min="38" max="38" width="6.28515625" style="1" customWidth="1"/>
    <col min="39" max="39" width="4.28515625" style="62" bestFit="1" customWidth="1"/>
    <col min="40" max="40" width="4.7109375" style="62" bestFit="1" customWidth="1"/>
    <col min="41" max="41" width="4.42578125" style="62" bestFit="1" customWidth="1"/>
    <col min="42" max="47" width="4.28515625" style="62" bestFit="1" customWidth="1"/>
    <col min="48" max="16384" width="9.140625" style="62"/>
  </cols>
  <sheetData>
    <row r="1" spans="2:38" ht="33.75" x14ac:dyDescent="0.5">
      <c r="B1" s="24" t="s">
        <v>1295</v>
      </c>
      <c r="K1" s="49"/>
      <c r="L1" s="50"/>
      <c r="M1" s="62" t="s">
        <v>153</v>
      </c>
      <c r="N1" s="49"/>
      <c r="P1" s="62" t="s">
        <v>150</v>
      </c>
      <c r="S1" s="62" t="s">
        <v>151</v>
      </c>
      <c r="AJ1" s="50"/>
      <c r="AK1" s="49"/>
    </row>
    <row r="2" spans="2:38" ht="13.5" thickBot="1" x14ac:dyDescent="0.25"/>
    <row r="3" spans="2:38" s="59" customFormat="1" ht="18.75" thickBot="1" x14ac:dyDescent="0.3">
      <c r="B3" s="29"/>
      <c r="C3" s="146" t="s">
        <v>108</v>
      </c>
      <c r="D3" s="147"/>
      <c r="E3" s="148"/>
      <c r="F3" s="149" t="s">
        <v>101</v>
      </c>
      <c r="G3" s="150"/>
      <c r="H3" s="151"/>
      <c r="I3" s="152" t="s">
        <v>106</v>
      </c>
      <c r="J3" s="153"/>
      <c r="K3" s="154"/>
      <c r="L3" s="155" t="s">
        <v>111</v>
      </c>
      <c r="M3" s="156"/>
      <c r="N3" s="157"/>
      <c r="O3" s="158" t="s">
        <v>167</v>
      </c>
      <c r="P3" s="159"/>
      <c r="Q3" s="160"/>
      <c r="R3" s="161" t="s">
        <v>105</v>
      </c>
      <c r="S3" s="162"/>
      <c r="T3" s="163"/>
      <c r="U3" s="164" t="s">
        <v>110</v>
      </c>
      <c r="V3" s="165"/>
      <c r="W3" s="166"/>
      <c r="X3" s="167" t="s">
        <v>103</v>
      </c>
      <c r="Y3" s="168"/>
      <c r="Z3" s="169"/>
      <c r="AA3" s="170" t="s">
        <v>104</v>
      </c>
      <c r="AB3" s="171"/>
      <c r="AC3" s="172"/>
      <c r="AD3" s="173" t="s">
        <v>109</v>
      </c>
      <c r="AE3" s="174"/>
      <c r="AF3" s="175"/>
      <c r="AG3" s="176" t="s">
        <v>107</v>
      </c>
      <c r="AH3" s="177"/>
      <c r="AI3" s="178"/>
      <c r="AJ3" s="143" t="s">
        <v>102</v>
      </c>
      <c r="AK3" s="144"/>
      <c r="AL3" s="145"/>
    </row>
    <row r="4" spans="2:38" s="59" customFormat="1" ht="18.75" thickBot="1" x14ac:dyDescent="0.3">
      <c r="B4" s="30"/>
      <c r="C4" s="102" t="s">
        <v>64</v>
      </c>
      <c r="D4" s="103" t="s">
        <v>65</v>
      </c>
      <c r="E4" s="104" t="s">
        <v>66</v>
      </c>
      <c r="F4" s="102" t="s">
        <v>64</v>
      </c>
      <c r="G4" s="103" t="s">
        <v>65</v>
      </c>
      <c r="H4" s="104" t="s">
        <v>66</v>
      </c>
      <c r="I4" s="102" t="s">
        <v>64</v>
      </c>
      <c r="J4" s="103" t="s">
        <v>65</v>
      </c>
      <c r="K4" s="104" t="s">
        <v>66</v>
      </c>
      <c r="L4" s="102" t="s">
        <v>64</v>
      </c>
      <c r="M4" s="103" t="s">
        <v>65</v>
      </c>
      <c r="N4" s="104" t="s">
        <v>66</v>
      </c>
      <c r="O4" s="102" t="s">
        <v>64</v>
      </c>
      <c r="P4" s="103" t="s">
        <v>65</v>
      </c>
      <c r="Q4" s="104" t="s">
        <v>66</v>
      </c>
      <c r="R4" s="102" t="s">
        <v>64</v>
      </c>
      <c r="S4" s="103" t="s">
        <v>65</v>
      </c>
      <c r="T4" s="104" t="s">
        <v>66</v>
      </c>
      <c r="U4" s="102" t="s">
        <v>64</v>
      </c>
      <c r="V4" s="103" t="s">
        <v>65</v>
      </c>
      <c r="W4" s="104" t="s">
        <v>66</v>
      </c>
      <c r="X4" s="102" t="s">
        <v>64</v>
      </c>
      <c r="Y4" s="103" t="s">
        <v>65</v>
      </c>
      <c r="Z4" s="104" t="s">
        <v>66</v>
      </c>
      <c r="AA4" s="102" t="s">
        <v>64</v>
      </c>
      <c r="AB4" s="103" t="s">
        <v>65</v>
      </c>
      <c r="AC4" s="104" t="s">
        <v>66</v>
      </c>
      <c r="AD4" s="102" t="s">
        <v>64</v>
      </c>
      <c r="AE4" s="103" t="s">
        <v>65</v>
      </c>
      <c r="AF4" s="104" t="s">
        <v>66</v>
      </c>
      <c r="AG4" s="102" t="s">
        <v>64</v>
      </c>
      <c r="AH4" s="103" t="s">
        <v>65</v>
      </c>
      <c r="AI4" s="104" t="s">
        <v>66</v>
      </c>
      <c r="AJ4" s="102" t="s">
        <v>64</v>
      </c>
      <c r="AK4" s="103" t="s">
        <v>65</v>
      </c>
      <c r="AL4" s="104" t="s">
        <v>66</v>
      </c>
    </row>
    <row r="5" spans="2:38" s="59" customFormat="1" ht="18.75" thickBot="1" x14ac:dyDescent="0.3">
      <c r="B5" s="31" t="s">
        <v>67</v>
      </c>
      <c r="C5" s="65" t="s">
        <v>68</v>
      </c>
      <c r="D5" s="22" t="s">
        <v>155</v>
      </c>
      <c r="E5" s="21" t="s">
        <v>40</v>
      </c>
      <c r="F5" s="68" t="s">
        <v>68</v>
      </c>
      <c r="G5" s="22" t="s">
        <v>190</v>
      </c>
      <c r="H5" s="21" t="s">
        <v>40</v>
      </c>
      <c r="I5" s="71" t="s">
        <v>68</v>
      </c>
      <c r="J5" s="22" t="s">
        <v>191</v>
      </c>
      <c r="K5" s="21" t="s">
        <v>53</v>
      </c>
      <c r="L5" s="86" t="s">
        <v>68</v>
      </c>
      <c r="M5" s="64" t="s">
        <v>216</v>
      </c>
      <c r="N5" s="21" t="s">
        <v>43</v>
      </c>
      <c r="O5" s="90" t="s">
        <v>68</v>
      </c>
      <c r="P5" s="64" t="s">
        <v>157</v>
      </c>
      <c r="Q5" s="21" t="s">
        <v>42</v>
      </c>
      <c r="R5" s="74" t="s">
        <v>68</v>
      </c>
      <c r="S5" s="22" t="s">
        <v>215</v>
      </c>
      <c r="T5" s="21" t="s">
        <v>40</v>
      </c>
      <c r="U5" s="77" t="s">
        <v>68</v>
      </c>
      <c r="V5" s="64" t="s">
        <v>192</v>
      </c>
      <c r="W5" s="21" t="s">
        <v>40</v>
      </c>
      <c r="X5" s="80" t="s">
        <v>68</v>
      </c>
      <c r="Y5" s="22" t="s">
        <v>217</v>
      </c>
      <c r="Z5" s="21" t="s">
        <v>53</v>
      </c>
      <c r="AA5" s="83" t="s">
        <v>68</v>
      </c>
      <c r="AB5" s="22" t="s">
        <v>179</v>
      </c>
      <c r="AC5" s="21" t="s">
        <v>40</v>
      </c>
      <c r="AD5" s="93" t="s">
        <v>68</v>
      </c>
      <c r="AE5" s="22" t="s">
        <v>235</v>
      </c>
      <c r="AF5" s="21" t="s">
        <v>53</v>
      </c>
      <c r="AG5" s="96" t="s">
        <v>68</v>
      </c>
      <c r="AH5" s="22" t="s">
        <v>236</v>
      </c>
      <c r="AI5" s="21" t="s">
        <v>42</v>
      </c>
      <c r="AJ5" s="99" t="s">
        <v>68</v>
      </c>
      <c r="AK5" s="28" t="s">
        <v>237</v>
      </c>
      <c r="AL5" s="34" t="s">
        <v>53</v>
      </c>
    </row>
    <row r="6" spans="2:38" s="59" customFormat="1" ht="18.75" thickBot="1" x14ac:dyDescent="0.3">
      <c r="B6" s="31" t="s">
        <v>69</v>
      </c>
      <c r="C6" s="65" t="s">
        <v>70</v>
      </c>
      <c r="D6" s="22" t="s">
        <v>156</v>
      </c>
      <c r="E6" s="21" t="s">
        <v>41</v>
      </c>
      <c r="F6" s="68" t="s">
        <v>70</v>
      </c>
      <c r="G6" s="22" t="s">
        <v>193</v>
      </c>
      <c r="H6" s="21" t="s">
        <v>41</v>
      </c>
      <c r="I6" s="71" t="s">
        <v>70</v>
      </c>
      <c r="J6" s="22" t="s">
        <v>194</v>
      </c>
      <c r="K6" s="21" t="s">
        <v>53</v>
      </c>
      <c r="L6" s="86" t="s">
        <v>70</v>
      </c>
      <c r="M6" s="22" t="s">
        <v>195</v>
      </c>
      <c r="N6" s="21" t="s">
        <v>41</v>
      </c>
      <c r="O6" s="90" t="s">
        <v>70</v>
      </c>
      <c r="P6" s="22" t="s">
        <v>168</v>
      </c>
      <c r="Q6" s="21" t="s">
        <v>54</v>
      </c>
      <c r="R6" s="74" t="s">
        <v>70</v>
      </c>
      <c r="S6" s="22" t="s">
        <v>218</v>
      </c>
      <c r="T6" s="21" t="s">
        <v>42</v>
      </c>
      <c r="U6" s="77" t="s">
        <v>70</v>
      </c>
      <c r="V6" s="22" t="s">
        <v>219</v>
      </c>
      <c r="W6" s="21" t="s">
        <v>53</v>
      </c>
      <c r="X6" s="80" t="s">
        <v>70</v>
      </c>
      <c r="Y6" s="22" t="s">
        <v>220</v>
      </c>
      <c r="Z6" s="21" t="s">
        <v>42</v>
      </c>
      <c r="AA6" s="83" t="s">
        <v>70</v>
      </c>
      <c r="AB6" s="22" t="s">
        <v>180</v>
      </c>
      <c r="AC6" s="21" t="s">
        <v>41</v>
      </c>
      <c r="AD6" s="93" t="s">
        <v>70</v>
      </c>
      <c r="AE6" s="22" t="s">
        <v>238</v>
      </c>
      <c r="AF6" s="21" t="s">
        <v>42</v>
      </c>
      <c r="AG6" s="96" t="s">
        <v>70</v>
      </c>
      <c r="AH6" s="22" t="s">
        <v>239</v>
      </c>
      <c r="AI6" s="21" t="s">
        <v>42</v>
      </c>
      <c r="AJ6" s="99" t="s">
        <v>70</v>
      </c>
      <c r="AK6" s="28" t="s">
        <v>240</v>
      </c>
      <c r="AL6" s="34" t="s">
        <v>41</v>
      </c>
    </row>
    <row r="7" spans="2:38" s="59" customFormat="1" ht="18.75" thickBot="1" x14ac:dyDescent="0.3">
      <c r="B7" s="31" t="s">
        <v>72</v>
      </c>
      <c r="C7" s="65" t="s">
        <v>73</v>
      </c>
      <c r="D7" s="64" t="s">
        <v>163</v>
      </c>
      <c r="E7" s="21" t="s">
        <v>42</v>
      </c>
      <c r="F7" s="68" t="s">
        <v>73</v>
      </c>
      <c r="G7" s="22" t="s">
        <v>196</v>
      </c>
      <c r="H7" s="21" t="s">
        <v>43</v>
      </c>
      <c r="I7" s="71" t="s">
        <v>73</v>
      </c>
      <c r="J7" s="22" t="s">
        <v>197</v>
      </c>
      <c r="K7" s="21" t="s">
        <v>178</v>
      </c>
      <c r="L7" s="86" t="s">
        <v>73</v>
      </c>
      <c r="M7" s="22" t="s">
        <v>198</v>
      </c>
      <c r="N7" s="21" t="s">
        <v>42</v>
      </c>
      <c r="O7" s="90" t="s">
        <v>73</v>
      </c>
      <c r="P7" s="22" t="s">
        <v>1292</v>
      </c>
      <c r="Q7" s="21" t="s">
        <v>26</v>
      </c>
      <c r="R7" s="74" t="s">
        <v>73</v>
      </c>
      <c r="S7" s="22" t="s">
        <v>221</v>
      </c>
      <c r="T7" s="21" t="s">
        <v>53</v>
      </c>
      <c r="U7" s="77" t="s">
        <v>73</v>
      </c>
      <c r="V7" s="22" t="s">
        <v>222</v>
      </c>
      <c r="W7" s="21" t="s">
        <v>53</v>
      </c>
      <c r="X7" s="80" t="s">
        <v>73</v>
      </c>
      <c r="Y7" s="22" t="s">
        <v>223</v>
      </c>
      <c r="Z7" s="21" t="s">
        <v>53</v>
      </c>
      <c r="AA7" s="83" t="s">
        <v>73</v>
      </c>
      <c r="AB7" s="22" t="s">
        <v>181</v>
      </c>
      <c r="AC7" s="21" t="s">
        <v>42</v>
      </c>
      <c r="AD7" s="93" t="s">
        <v>73</v>
      </c>
      <c r="AE7" s="22" t="s">
        <v>241</v>
      </c>
      <c r="AF7" s="21" t="s">
        <v>242</v>
      </c>
      <c r="AG7" s="96" t="s">
        <v>73</v>
      </c>
      <c r="AH7" s="22" t="s">
        <v>1298</v>
      </c>
      <c r="AI7" s="21" t="s">
        <v>53</v>
      </c>
      <c r="AJ7" s="99" t="s">
        <v>73</v>
      </c>
      <c r="AK7" s="28" t="s">
        <v>243</v>
      </c>
      <c r="AL7" s="34" t="s">
        <v>43</v>
      </c>
    </row>
    <row r="8" spans="2:38" s="59" customFormat="1" ht="18.75" thickBot="1" x14ac:dyDescent="0.3">
      <c r="B8" s="31" t="s">
        <v>74</v>
      </c>
      <c r="C8" s="65" t="s">
        <v>75</v>
      </c>
      <c r="D8" s="22" t="s">
        <v>158</v>
      </c>
      <c r="E8" s="21" t="s">
        <v>53</v>
      </c>
      <c r="F8" s="68" t="s">
        <v>75</v>
      </c>
      <c r="G8" s="22" t="s">
        <v>199</v>
      </c>
      <c r="H8" s="21" t="s">
        <v>42</v>
      </c>
      <c r="I8" s="71" t="s">
        <v>75</v>
      </c>
      <c r="J8" s="22" t="s">
        <v>200</v>
      </c>
      <c r="K8" s="21" t="s">
        <v>53</v>
      </c>
      <c r="L8" s="86" t="s">
        <v>75</v>
      </c>
      <c r="M8" s="22" t="s">
        <v>201</v>
      </c>
      <c r="N8" s="21" t="s">
        <v>202</v>
      </c>
      <c r="O8" s="90" t="s">
        <v>75</v>
      </c>
      <c r="P8" s="64" t="s">
        <v>1293</v>
      </c>
      <c r="Q8" s="21" t="s">
        <v>178</v>
      </c>
      <c r="R8" s="74" t="s">
        <v>75</v>
      </c>
      <c r="S8" s="22" t="s">
        <v>227</v>
      </c>
      <c r="T8" s="21" t="s">
        <v>54</v>
      </c>
      <c r="U8" s="77" t="s">
        <v>75</v>
      </c>
      <c r="V8" s="22" t="s">
        <v>224</v>
      </c>
      <c r="W8" s="21" t="s">
        <v>43</v>
      </c>
      <c r="X8" s="80" t="s">
        <v>75</v>
      </c>
      <c r="Y8" s="22" t="s">
        <v>225</v>
      </c>
      <c r="Z8" s="21" t="s">
        <v>226</v>
      </c>
      <c r="AA8" s="83" t="s">
        <v>75</v>
      </c>
      <c r="AB8" s="22" t="s">
        <v>184</v>
      </c>
      <c r="AC8" s="21" t="s">
        <v>54</v>
      </c>
      <c r="AD8" s="93" t="s">
        <v>75</v>
      </c>
      <c r="AE8" s="22" t="s">
        <v>244</v>
      </c>
      <c r="AF8" s="21" t="s">
        <v>226</v>
      </c>
      <c r="AG8" s="96" t="s">
        <v>75</v>
      </c>
      <c r="AH8" s="22" t="s">
        <v>245</v>
      </c>
      <c r="AI8" s="21" t="s">
        <v>53</v>
      </c>
      <c r="AJ8" s="99" t="s">
        <v>75</v>
      </c>
      <c r="AK8" s="28" t="s">
        <v>246</v>
      </c>
      <c r="AL8" s="34" t="s">
        <v>40</v>
      </c>
    </row>
    <row r="9" spans="2:38" s="59" customFormat="1" ht="18.75" thickBot="1" x14ac:dyDescent="0.3">
      <c r="B9" s="31" t="s">
        <v>76</v>
      </c>
      <c r="C9" s="65" t="s">
        <v>77</v>
      </c>
      <c r="D9" s="22" t="s">
        <v>159</v>
      </c>
      <c r="E9" s="21" t="s">
        <v>53</v>
      </c>
      <c r="F9" s="68" t="s">
        <v>77</v>
      </c>
      <c r="G9" s="22" t="s">
        <v>203</v>
      </c>
      <c r="H9" s="21" t="s">
        <v>204</v>
      </c>
      <c r="I9" s="71" t="s">
        <v>77</v>
      </c>
      <c r="J9" s="22" t="s">
        <v>205</v>
      </c>
      <c r="K9" s="21" t="s">
        <v>53</v>
      </c>
      <c r="L9" s="86" t="s">
        <v>77</v>
      </c>
      <c r="M9" s="22" t="s">
        <v>206</v>
      </c>
      <c r="N9" s="21" t="s">
        <v>53</v>
      </c>
      <c r="O9" s="32"/>
      <c r="P9" s="64"/>
      <c r="Q9" s="21"/>
      <c r="R9" s="74" t="s">
        <v>77</v>
      </c>
      <c r="S9" s="22" t="s">
        <v>259</v>
      </c>
      <c r="T9" s="21" t="s">
        <v>53</v>
      </c>
      <c r="U9" s="77" t="s">
        <v>77</v>
      </c>
      <c r="V9" s="22" t="s">
        <v>228</v>
      </c>
      <c r="W9" s="21" t="s">
        <v>43</v>
      </c>
      <c r="X9" s="80" t="s">
        <v>77</v>
      </c>
      <c r="Y9" s="22" t="s">
        <v>229</v>
      </c>
      <c r="Z9" s="21" t="s">
        <v>226</v>
      </c>
      <c r="AA9" s="83" t="s">
        <v>77</v>
      </c>
      <c r="AB9" s="22" t="s">
        <v>185</v>
      </c>
      <c r="AC9" s="21" t="s">
        <v>54</v>
      </c>
      <c r="AD9" s="93" t="s">
        <v>77</v>
      </c>
      <c r="AE9" s="22" t="s">
        <v>1279</v>
      </c>
      <c r="AF9" s="57" t="s">
        <v>226</v>
      </c>
      <c r="AG9" s="96" t="s">
        <v>77</v>
      </c>
      <c r="AH9" s="22" t="s">
        <v>247</v>
      </c>
      <c r="AI9" s="21" t="s">
        <v>53</v>
      </c>
      <c r="AJ9" s="99" t="s">
        <v>77</v>
      </c>
      <c r="AK9" s="28" t="s">
        <v>248</v>
      </c>
      <c r="AL9" s="34" t="s">
        <v>53</v>
      </c>
    </row>
    <row r="10" spans="2:38" s="59" customFormat="1" ht="18.75" thickBot="1" x14ac:dyDescent="0.3">
      <c r="B10" s="31" t="s">
        <v>94</v>
      </c>
      <c r="C10" s="65" t="s">
        <v>78</v>
      </c>
      <c r="D10" s="22" t="s">
        <v>160</v>
      </c>
      <c r="E10" s="21" t="s">
        <v>54</v>
      </c>
      <c r="F10" s="68" t="s">
        <v>78</v>
      </c>
      <c r="G10" s="22" t="s">
        <v>207</v>
      </c>
      <c r="H10" s="21" t="s">
        <v>53</v>
      </c>
      <c r="I10" s="71" t="s">
        <v>78</v>
      </c>
      <c r="J10" s="22" t="s">
        <v>208</v>
      </c>
      <c r="K10" s="21" t="s">
        <v>54</v>
      </c>
      <c r="L10" s="86" t="s">
        <v>78</v>
      </c>
      <c r="M10" s="22" t="s">
        <v>209</v>
      </c>
      <c r="N10" s="21" t="s">
        <v>40</v>
      </c>
      <c r="O10" s="32"/>
      <c r="P10" s="64"/>
      <c r="Q10" s="21"/>
      <c r="R10" s="74" t="s">
        <v>78</v>
      </c>
      <c r="S10" s="22" t="s">
        <v>1294</v>
      </c>
      <c r="T10" s="21" t="s">
        <v>71</v>
      </c>
      <c r="U10" s="77" t="s">
        <v>78</v>
      </c>
      <c r="V10" s="22" t="s">
        <v>231</v>
      </c>
      <c r="W10" s="21" t="s">
        <v>178</v>
      </c>
      <c r="X10" s="80" t="s">
        <v>78</v>
      </c>
      <c r="Y10" s="22" t="s">
        <v>232</v>
      </c>
      <c r="Z10" s="21" t="s">
        <v>54</v>
      </c>
      <c r="AA10" s="32"/>
      <c r="AB10" s="22"/>
      <c r="AC10" s="21"/>
      <c r="AD10" s="93" t="s">
        <v>78</v>
      </c>
      <c r="AE10" s="22" t="s">
        <v>249</v>
      </c>
      <c r="AF10" s="21" t="s">
        <v>54</v>
      </c>
      <c r="AG10" s="96" t="s">
        <v>78</v>
      </c>
      <c r="AH10" s="22" t="s">
        <v>250</v>
      </c>
      <c r="AI10" s="21" t="s">
        <v>40</v>
      </c>
      <c r="AJ10" s="99" t="s">
        <v>78</v>
      </c>
      <c r="AK10" s="28" t="s">
        <v>251</v>
      </c>
      <c r="AL10" s="34" t="s">
        <v>54</v>
      </c>
    </row>
    <row r="11" spans="2:38" s="59" customFormat="1" ht="18.75" thickBot="1" x14ac:dyDescent="0.3">
      <c r="B11" s="31" t="s">
        <v>37</v>
      </c>
      <c r="C11" s="65" t="s">
        <v>79</v>
      </c>
      <c r="D11" s="22" t="s">
        <v>161</v>
      </c>
      <c r="E11" s="21" t="s">
        <v>54</v>
      </c>
      <c r="F11" s="68" t="s">
        <v>79</v>
      </c>
      <c r="G11" s="22" t="s">
        <v>210</v>
      </c>
      <c r="H11" s="21" t="s">
        <v>54</v>
      </c>
      <c r="I11" s="71" t="s">
        <v>79</v>
      </c>
      <c r="J11" s="22" t="s">
        <v>1288</v>
      </c>
      <c r="K11" s="21" t="s">
        <v>54</v>
      </c>
      <c r="L11" s="86" t="s">
        <v>79</v>
      </c>
      <c r="M11" s="22" t="s">
        <v>211</v>
      </c>
      <c r="N11" s="21" t="s">
        <v>54</v>
      </c>
      <c r="O11" s="32"/>
      <c r="P11" s="64"/>
      <c r="Q11" s="21"/>
      <c r="R11" s="74" t="s">
        <v>79</v>
      </c>
      <c r="S11" s="64" t="s">
        <v>1282</v>
      </c>
      <c r="T11" s="21" t="s">
        <v>53</v>
      </c>
      <c r="U11" s="77" t="s">
        <v>79</v>
      </c>
      <c r="V11" s="22" t="s">
        <v>233</v>
      </c>
      <c r="W11" s="21" t="s">
        <v>54</v>
      </c>
      <c r="X11" s="80" t="s">
        <v>79</v>
      </c>
      <c r="Y11" s="22" t="s">
        <v>1289</v>
      </c>
      <c r="Z11" s="21" t="s">
        <v>54</v>
      </c>
      <c r="AA11" s="32"/>
      <c r="AB11" s="22"/>
      <c r="AC11" s="21"/>
      <c r="AD11" s="93" t="s">
        <v>79</v>
      </c>
      <c r="AE11" s="22" t="s">
        <v>252</v>
      </c>
      <c r="AF11" s="21" t="s">
        <v>54</v>
      </c>
      <c r="AG11" s="96" t="s">
        <v>79</v>
      </c>
      <c r="AH11" s="22" t="s">
        <v>253</v>
      </c>
      <c r="AI11" s="21" t="s">
        <v>54</v>
      </c>
      <c r="AJ11" s="99" t="s">
        <v>79</v>
      </c>
      <c r="AK11" s="28" t="s">
        <v>254</v>
      </c>
      <c r="AL11" s="34" t="s">
        <v>54</v>
      </c>
    </row>
    <row r="12" spans="2:38" s="59" customFormat="1" ht="18.75" thickBot="1" x14ac:dyDescent="0.3">
      <c r="B12" s="31" t="s">
        <v>30</v>
      </c>
      <c r="C12" s="65" t="s">
        <v>91</v>
      </c>
      <c r="D12" s="64" t="s">
        <v>164</v>
      </c>
      <c r="E12" s="21" t="s">
        <v>43</v>
      </c>
      <c r="F12" s="68" t="s">
        <v>91</v>
      </c>
      <c r="G12" s="22" t="s">
        <v>212</v>
      </c>
      <c r="H12" s="21" t="s">
        <v>54</v>
      </c>
      <c r="I12" s="71" t="s">
        <v>91</v>
      </c>
      <c r="J12" s="22" t="s">
        <v>213</v>
      </c>
      <c r="K12" s="21" t="s">
        <v>40</v>
      </c>
      <c r="L12" s="86" t="s">
        <v>91</v>
      </c>
      <c r="M12" s="22" t="s">
        <v>214</v>
      </c>
      <c r="N12" s="21" t="s">
        <v>54</v>
      </c>
      <c r="O12" s="32"/>
      <c r="P12" s="64"/>
      <c r="Q12" s="21"/>
      <c r="R12" s="32"/>
      <c r="S12" s="64"/>
      <c r="T12" s="21"/>
      <c r="U12" s="77" t="s">
        <v>91</v>
      </c>
      <c r="V12" s="22" t="s">
        <v>234</v>
      </c>
      <c r="W12" s="21" t="s">
        <v>54</v>
      </c>
      <c r="X12" s="80" t="s">
        <v>91</v>
      </c>
      <c r="Y12" s="22" t="s">
        <v>1290</v>
      </c>
      <c r="Z12" s="21" t="s">
        <v>42</v>
      </c>
      <c r="AA12" s="32"/>
      <c r="AB12" s="22"/>
      <c r="AC12" s="21"/>
      <c r="AD12" s="93" t="s">
        <v>91</v>
      </c>
      <c r="AE12" s="22" t="s">
        <v>255</v>
      </c>
      <c r="AF12" s="21" t="s">
        <v>54</v>
      </c>
      <c r="AG12" s="96" t="s">
        <v>91</v>
      </c>
      <c r="AH12" s="22" t="s">
        <v>256</v>
      </c>
      <c r="AI12" s="21" t="s">
        <v>54</v>
      </c>
      <c r="AJ12" s="99" t="s">
        <v>91</v>
      </c>
      <c r="AK12" s="28" t="s">
        <v>257</v>
      </c>
      <c r="AL12" s="34" t="s">
        <v>258</v>
      </c>
    </row>
    <row r="13" spans="2:38" s="59" customFormat="1" ht="18.75" thickBot="1" x14ac:dyDescent="0.3">
      <c r="B13" s="31" t="s">
        <v>56</v>
      </c>
      <c r="C13" s="65" t="s">
        <v>95</v>
      </c>
      <c r="D13" s="64" t="s">
        <v>165</v>
      </c>
      <c r="E13" s="21" t="s">
        <v>53</v>
      </c>
      <c r="F13" s="68" t="s">
        <v>95</v>
      </c>
      <c r="G13" s="64" t="s">
        <v>230</v>
      </c>
      <c r="H13" s="21" t="s">
        <v>54</v>
      </c>
      <c r="I13" s="32"/>
      <c r="J13" s="22"/>
      <c r="K13" s="21"/>
      <c r="L13" s="32"/>
      <c r="M13" s="22"/>
      <c r="N13" s="21"/>
      <c r="O13" s="32"/>
      <c r="P13" s="22"/>
      <c r="Q13" s="21"/>
      <c r="R13" s="32"/>
      <c r="S13" s="22"/>
      <c r="T13" s="21"/>
      <c r="U13" s="32"/>
      <c r="V13" s="22"/>
      <c r="W13" s="21"/>
      <c r="X13" s="32"/>
      <c r="Y13" s="22"/>
      <c r="Z13" s="21"/>
      <c r="AA13" s="32"/>
      <c r="AB13" s="22"/>
      <c r="AC13" s="21"/>
      <c r="AD13" s="32"/>
      <c r="AE13" s="22"/>
      <c r="AF13" s="21"/>
      <c r="AG13" s="96" t="s">
        <v>95</v>
      </c>
      <c r="AH13" s="64" t="s">
        <v>162</v>
      </c>
      <c r="AI13" s="21" t="s">
        <v>40</v>
      </c>
      <c r="AJ13" s="32"/>
      <c r="AK13" s="28"/>
      <c r="AL13" s="34"/>
    </row>
    <row r="14" spans="2:38" s="59" customFormat="1" ht="18.75" thickBot="1" x14ac:dyDescent="0.3">
      <c r="B14" s="31" t="s">
        <v>57</v>
      </c>
      <c r="C14" s="65" t="s">
        <v>35</v>
      </c>
      <c r="D14" s="64" t="s">
        <v>166</v>
      </c>
      <c r="E14" s="21" t="s">
        <v>54</v>
      </c>
      <c r="F14" s="68" t="s">
        <v>35</v>
      </c>
      <c r="G14" s="64" t="s">
        <v>182</v>
      </c>
      <c r="H14" s="21" t="s">
        <v>53</v>
      </c>
      <c r="I14" s="32"/>
      <c r="J14" s="22"/>
      <c r="K14" s="21"/>
      <c r="L14" s="32"/>
      <c r="M14" s="22"/>
      <c r="N14" s="21"/>
      <c r="O14" s="32"/>
      <c r="P14" s="22"/>
      <c r="Q14" s="21"/>
      <c r="R14" s="32"/>
      <c r="S14" s="22"/>
      <c r="T14" s="21"/>
      <c r="U14" s="32"/>
      <c r="V14" s="22"/>
      <c r="W14" s="21"/>
      <c r="X14" s="32"/>
      <c r="Y14" s="22"/>
      <c r="Z14" s="21"/>
      <c r="AA14" s="32"/>
      <c r="AB14" s="22"/>
      <c r="AC14" s="21"/>
      <c r="AD14" s="32"/>
      <c r="AE14" s="22"/>
      <c r="AF14" s="21"/>
      <c r="AG14" s="32"/>
      <c r="AH14" s="22"/>
      <c r="AI14" s="21"/>
      <c r="AJ14" s="32"/>
      <c r="AK14" s="28"/>
      <c r="AL14" s="34"/>
    </row>
    <row r="15" spans="2:38" s="59" customFormat="1" ht="18.75" thickBot="1" x14ac:dyDescent="0.3">
      <c r="B15" s="31" t="s">
        <v>58</v>
      </c>
      <c r="C15" s="65" t="s">
        <v>36</v>
      </c>
      <c r="D15" s="64" t="s">
        <v>171</v>
      </c>
      <c r="E15" s="21" t="s">
        <v>26</v>
      </c>
      <c r="F15" s="32"/>
      <c r="G15" s="22"/>
      <c r="H15" s="21"/>
      <c r="I15" s="32"/>
      <c r="J15" s="22"/>
      <c r="K15" s="21"/>
      <c r="L15" s="32"/>
      <c r="M15" s="22"/>
      <c r="N15" s="21"/>
      <c r="O15" s="32"/>
      <c r="P15" s="22"/>
      <c r="Q15" s="21"/>
      <c r="R15" s="32"/>
      <c r="S15" s="22"/>
      <c r="T15" s="21"/>
      <c r="U15" s="32"/>
      <c r="V15" s="22"/>
      <c r="W15" s="21"/>
      <c r="X15" s="32"/>
      <c r="Y15" s="22"/>
      <c r="Z15" s="21"/>
      <c r="AA15" s="32"/>
      <c r="AB15" s="22"/>
      <c r="AC15" s="21"/>
      <c r="AD15" s="32"/>
      <c r="AE15" s="22"/>
      <c r="AF15" s="21"/>
      <c r="AG15" s="32"/>
      <c r="AH15" s="22"/>
      <c r="AI15" s="21"/>
      <c r="AJ15" s="32"/>
      <c r="AK15" s="28"/>
      <c r="AL15" s="34"/>
    </row>
    <row r="16" spans="2:38" s="59" customFormat="1" ht="18.75" thickBot="1" x14ac:dyDescent="0.3">
      <c r="B16" s="31" t="s">
        <v>59</v>
      </c>
      <c r="C16" s="65" t="s">
        <v>16</v>
      </c>
      <c r="D16" s="64" t="s">
        <v>183</v>
      </c>
      <c r="E16" s="21" t="s">
        <v>54</v>
      </c>
      <c r="F16" s="32"/>
      <c r="G16" s="22"/>
      <c r="H16" s="21"/>
      <c r="I16" s="32"/>
      <c r="J16" s="22"/>
      <c r="K16" s="21"/>
      <c r="L16" s="32"/>
      <c r="M16" s="22"/>
      <c r="N16" s="21"/>
      <c r="O16" s="32"/>
      <c r="P16" s="22"/>
      <c r="Q16" s="21"/>
      <c r="R16" s="32"/>
      <c r="S16" s="22"/>
      <c r="T16" s="21"/>
      <c r="U16" s="32"/>
      <c r="V16" s="22"/>
      <c r="W16" s="21"/>
      <c r="X16" s="32"/>
      <c r="Y16" s="22"/>
      <c r="Z16" s="21"/>
      <c r="AA16" s="32"/>
      <c r="AB16" s="22"/>
      <c r="AC16" s="21"/>
      <c r="AD16" s="32"/>
      <c r="AE16" s="22"/>
      <c r="AF16" s="21"/>
      <c r="AG16" s="32"/>
      <c r="AH16" s="22"/>
      <c r="AI16" s="21"/>
      <c r="AJ16" s="32"/>
      <c r="AK16" s="22"/>
      <c r="AL16" s="21"/>
    </row>
    <row r="17" spans="2:38" s="59" customFormat="1" ht="18.75" thickBot="1" x14ac:dyDescent="0.3">
      <c r="B17" s="31" t="s">
        <v>97</v>
      </c>
      <c r="C17" s="65" t="s">
        <v>55</v>
      </c>
      <c r="D17" s="64" t="s">
        <v>177</v>
      </c>
      <c r="E17" s="21" t="s">
        <v>178</v>
      </c>
      <c r="F17" s="32"/>
      <c r="G17" s="22"/>
      <c r="H17" s="21"/>
      <c r="I17" s="32"/>
      <c r="J17" s="22"/>
      <c r="K17" s="21"/>
      <c r="L17" s="32"/>
      <c r="M17" s="22"/>
      <c r="N17" s="21"/>
      <c r="O17" s="32"/>
      <c r="P17" s="22"/>
      <c r="Q17" s="21"/>
      <c r="R17" s="32"/>
      <c r="S17" s="22"/>
      <c r="T17" s="21"/>
      <c r="U17" s="32"/>
      <c r="V17" s="22"/>
      <c r="W17" s="21"/>
      <c r="X17" s="32"/>
      <c r="Y17" s="22"/>
      <c r="Z17" s="21"/>
      <c r="AA17" s="32"/>
      <c r="AB17" s="22"/>
      <c r="AC17" s="21"/>
      <c r="AD17" s="32"/>
      <c r="AE17" s="22"/>
      <c r="AF17" s="21"/>
      <c r="AG17" s="32"/>
      <c r="AH17" s="22"/>
      <c r="AI17" s="21"/>
      <c r="AJ17" s="32"/>
      <c r="AK17" s="28"/>
      <c r="AL17" s="34"/>
    </row>
    <row r="18" spans="2:38" s="59" customFormat="1" ht="18.75" hidden="1" thickBot="1" x14ac:dyDescent="0.3">
      <c r="B18" s="31" t="s">
        <v>58</v>
      </c>
      <c r="C18" s="65"/>
      <c r="D18" s="22"/>
      <c r="E18" s="21"/>
      <c r="F18" s="32"/>
      <c r="G18" s="22"/>
      <c r="H18" s="21"/>
      <c r="I18" s="32"/>
      <c r="J18" s="22"/>
      <c r="K18" s="21"/>
      <c r="L18" s="32"/>
      <c r="M18" s="22"/>
      <c r="N18" s="21"/>
      <c r="O18" s="32"/>
      <c r="P18" s="22"/>
      <c r="Q18" s="21"/>
      <c r="R18" s="32"/>
      <c r="S18" s="22"/>
      <c r="T18" s="21"/>
      <c r="U18" s="32"/>
      <c r="V18" s="22"/>
      <c r="W18" s="21"/>
      <c r="X18" s="32"/>
      <c r="Y18" s="22"/>
      <c r="Z18" s="21"/>
      <c r="AA18" s="32"/>
      <c r="AB18" s="22"/>
      <c r="AC18" s="21"/>
      <c r="AD18" s="32"/>
      <c r="AE18" s="28"/>
      <c r="AF18" s="21"/>
      <c r="AG18" s="32"/>
      <c r="AH18" s="22"/>
      <c r="AI18" s="21"/>
      <c r="AJ18" s="32"/>
      <c r="AK18" s="28"/>
      <c r="AL18" s="34"/>
    </row>
    <row r="19" spans="2:38" s="59" customFormat="1" ht="18.75" hidden="1" thickBot="1" x14ac:dyDescent="0.3">
      <c r="B19" s="31" t="s">
        <v>59</v>
      </c>
      <c r="C19" s="65"/>
      <c r="D19" s="22"/>
      <c r="E19" s="21"/>
      <c r="F19" s="32"/>
      <c r="G19" s="22"/>
      <c r="H19" s="21"/>
      <c r="I19" s="32"/>
      <c r="J19" s="22"/>
      <c r="K19" s="21"/>
      <c r="L19" s="32"/>
      <c r="M19" s="22"/>
      <c r="N19" s="21"/>
      <c r="O19" s="32"/>
      <c r="P19" s="22"/>
      <c r="Q19" s="21"/>
      <c r="R19" s="32"/>
      <c r="S19" s="22"/>
      <c r="T19" s="21"/>
      <c r="U19" s="32"/>
      <c r="V19" s="22"/>
      <c r="W19" s="21"/>
      <c r="X19" s="32"/>
      <c r="Y19" s="22"/>
      <c r="Z19" s="21"/>
      <c r="AA19" s="32"/>
      <c r="AB19" s="22"/>
      <c r="AC19" s="21"/>
      <c r="AD19" s="32"/>
      <c r="AE19" s="22"/>
      <c r="AF19" s="21"/>
      <c r="AG19" s="32"/>
      <c r="AH19" s="22"/>
      <c r="AI19" s="21"/>
      <c r="AJ19" s="32"/>
      <c r="AK19" s="28"/>
      <c r="AL19" s="34"/>
    </row>
    <row r="20" spans="2:38" s="59" customFormat="1" ht="18.75" hidden="1" thickBot="1" x14ac:dyDescent="0.3">
      <c r="B20" s="31" t="s">
        <v>97</v>
      </c>
      <c r="C20" s="65"/>
      <c r="D20" s="22"/>
      <c r="E20" s="21"/>
      <c r="F20" s="32"/>
      <c r="G20" s="22"/>
      <c r="H20" s="21"/>
      <c r="I20" s="32"/>
      <c r="J20" s="22"/>
      <c r="K20" s="21"/>
      <c r="L20" s="33"/>
      <c r="M20" s="22"/>
      <c r="N20" s="21"/>
      <c r="O20" s="32"/>
      <c r="P20" s="22"/>
      <c r="Q20" s="21"/>
      <c r="R20" s="32"/>
      <c r="S20" s="22"/>
      <c r="T20" s="21"/>
      <c r="U20" s="32"/>
      <c r="V20" s="22"/>
      <c r="W20" s="21"/>
      <c r="X20" s="32"/>
      <c r="Y20" s="22"/>
      <c r="Z20" s="21"/>
      <c r="AA20" s="32"/>
      <c r="AB20" s="22"/>
      <c r="AC20" s="21"/>
      <c r="AD20" s="32"/>
      <c r="AE20" s="28"/>
      <c r="AF20" s="21"/>
      <c r="AG20" s="32"/>
      <c r="AH20" s="22"/>
      <c r="AI20" s="21"/>
      <c r="AJ20" s="32"/>
      <c r="AK20" s="28"/>
      <c r="AL20" s="34"/>
    </row>
    <row r="21" spans="2:38" s="59" customFormat="1" ht="25.5" hidden="1" thickBot="1" x14ac:dyDescent="0.3">
      <c r="B21" s="31" t="s">
        <v>98</v>
      </c>
      <c r="C21" s="65"/>
      <c r="D21" s="22"/>
      <c r="E21" s="21"/>
      <c r="F21" s="43" t="s">
        <v>95</v>
      </c>
      <c r="G21" s="26" t="s">
        <v>126</v>
      </c>
      <c r="H21" s="44" t="s">
        <v>54</v>
      </c>
      <c r="I21" s="43" t="s">
        <v>95</v>
      </c>
      <c r="J21" s="26" t="s">
        <v>121</v>
      </c>
      <c r="K21" s="44" t="s">
        <v>40</v>
      </c>
      <c r="L21" s="43" t="s">
        <v>95</v>
      </c>
      <c r="M21" s="26" t="s">
        <v>125</v>
      </c>
      <c r="N21" s="44" t="s">
        <v>53</v>
      </c>
      <c r="O21" s="32"/>
      <c r="P21" s="22"/>
      <c r="Q21" s="21"/>
      <c r="R21" s="43" t="s">
        <v>95</v>
      </c>
      <c r="S21" s="26" t="s">
        <v>147</v>
      </c>
      <c r="T21" s="44"/>
      <c r="U21" s="43" t="s">
        <v>95</v>
      </c>
      <c r="V21" s="26" t="s">
        <v>152</v>
      </c>
      <c r="W21" s="44" t="s">
        <v>42</v>
      </c>
      <c r="X21" s="43" t="s">
        <v>95</v>
      </c>
      <c r="Y21" s="26" t="s">
        <v>117</v>
      </c>
      <c r="Z21" s="44" t="s">
        <v>26</v>
      </c>
      <c r="AA21" s="32"/>
      <c r="AB21" s="22"/>
      <c r="AC21" s="21"/>
      <c r="AD21" s="43" t="s">
        <v>95</v>
      </c>
      <c r="AE21" s="25" t="s">
        <v>120</v>
      </c>
      <c r="AF21" s="44" t="s">
        <v>54</v>
      </c>
      <c r="AG21" s="43" t="s">
        <v>95</v>
      </c>
      <c r="AH21" s="26" t="s">
        <v>139</v>
      </c>
      <c r="AI21" s="44"/>
      <c r="AJ21" s="43" t="s">
        <v>95</v>
      </c>
      <c r="AK21" s="25" t="s">
        <v>115</v>
      </c>
      <c r="AL21" s="46" t="s">
        <v>53</v>
      </c>
    </row>
    <row r="22" spans="2:38" s="59" customFormat="1" ht="25.5" hidden="1" thickBot="1" x14ac:dyDescent="0.3">
      <c r="B22" s="31" t="s">
        <v>99</v>
      </c>
      <c r="C22" s="65"/>
      <c r="D22" s="22"/>
      <c r="E22" s="21"/>
      <c r="F22" s="43" t="s">
        <v>35</v>
      </c>
      <c r="G22" s="25" t="s">
        <v>136</v>
      </c>
      <c r="H22" s="44"/>
      <c r="I22" s="43" t="s">
        <v>35</v>
      </c>
      <c r="J22" s="26" t="s">
        <v>122</v>
      </c>
      <c r="K22" s="44" t="s">
        <v>42</v>
      </c>
      <c r="L22" s="43" t="s">
        <v>35</v>
      </c>
      <c r="M22" s="26" t="s">
        <v>133</v>
      </c>
      <c r="N22" s="44" t="s">
        <v>53</v>
      </c>
      <c r="O22" s="32"/>
      <c r="P22" s="22"/>
      <c r="Q22" s="21"/>
      <c r="R22" s="43"/>
      <c r="S22" s="26"/>
      <c r="T22" s="44"/>
      <c r="U22" s="43" t="s">
        <v>35</v>
      </c>
      <c r="V22" s="26" t="s">
        <v>144</v>
      </c>
      <c r="W22" s="44"/>
      <c r="X22" s="43" t="s">
        <v>35</v>
      </c>
      <c r="Y22" s="26" t="s">
        <v>118</v>
      </c>
      <c r="Z22" s="44" t="s">
        <v>42</v>
      </c>
      <c r="AA22" s="43" t="s">
        <v>95</v>
      </c>
      <c r="AB22" s="26" t="s">
        <v>154</v>
      </c>
      <c r="AC22" s="44" t="s">
        <v>41</v>
      </c>
      <c r="AD22" s="43" t="s">
        <v>35</v>
      </c>
      <c r="AE22" s="26" t="s">
        <v>124</v>
      </c>
      <c r="AF22" s="44" t="s">
        <v>53</v>
      </c>
      <c r="AG22" s="43" t="s">
        <v>35</v>
      </c>
      <c r="AH22" s="25" t="s">
        <v>146</v>
      </c>
      <c r="AI22" s="44"/>
      <c r="AJ22" s="43" t="s">
        <v>35</v>
      </c>
      <c r="AK22" s="25" t="s">
        <v>114</v>
      </c>
      <c r="AL22" s="46" t="s">
        <v>26</v>
      </c>
    </row>
    <row r="23" spans="2:38" s="59" customFormat="1" ht="25.5" hidden="1" thickBot="1" x14ac:dyDescent="0.3">
      <c r="B23" s="31" t="s">
        <v>100</v>
      </c>
      <c r="C23" s="65"/>
      <c r="D23" s="22"/>
      <c r="E23" s="21"/>
      <c r="F23" s="43"/>
      <c r="G23" s="26"/>
      <c r="H23" s="44"/>
      <c r="I23" s="43" t="s">
        <v>36</v>
      </c>
      <c r="J23" s="26" t="s">
        <v>123</v>
      </c>
      <c r="K23" s="44" t="s">
        <v>54</v>
      </c>
      <c r="L23" s="43" t="s">
        <v>36</v>
      </c>
      <c r="M23" s="25" t="s">
        <v>134</v>
      </c>
      <c r="N23" s="44" t="s">
        <v>53</v>
      </c>
      <c r="O23" s="32"/>
      <c r="P23" s="22"/>
      <c r="Q23" s="21"/>
      <c r="R23" s="43"/>
      <c r="S23" s="26"/>
      <c r="T23" s="44"/>
      <c r="U23" s="43"/>
      <c r="V23" s="26"/>
      <c r="W23" s="44"/>
      <c r="X23" s="43" t="s">
        <v>36</v>
      </c>
      <c r="Y23" s="26" t="s">
        <v>128</v>
      </c>
      <c r="Z23" s="44" t="s">
        <v>54</v>
      </c>
      <c r="AA23" s="32"/>
      <c r="AB23" s="22"/>
      <c r="AC23" s="21"/>
      <c r="AD23" s="43" t="s">
        <v>36</v>
      </c>
      <c r="AE23" s="26" t="s">
        <v>131</v>
      </c>
      <c r="AF23" s="44" t="s">
        <v>42</v>
      </c>
      <c r="AG23" s="43" t="s">
        <v>36</v>
      </c>
      <c r="AH23" s="25" t="s">
        <v>149</v>
      </c>
      <c r="AI23" s="44"/>
      <c r="AJ23" s="43" t="s">
        <v>36</v>
      </c>
      <c r="AK23" s="26" t="s">
        <v>127</v>
      </c>
      <c r="AL23" s="44" t="s">
        <v>54</v>
      </c>
    </row>
    <row r="24" spans="2:38" s="60" customFormat="1" ht="30" customHeight="1" thickBot="1" x14ac:dyDescent="0.3">
      <c r="B24" s="42" t="s">
        <v>80</v>
      </c>
      <c r="C24" s="66" t="s">
        <v>63</v>
      </c>
      <c r="D24" s="26" t="s">
        <v>130</v>
      </c>
      <c r="E24" s="44" t="s">
        <v>43</v>
      </c>
      <c r="F24" s="69" t="s">
        <v>36</v>
      </c>
      <c r="G24" s="26" t="s">
        <v>126</v>
      </c>
      <c r="H24" s="44" t="s">
        <v>54</v>
      </c>
      <c r="I24" s="72" t="s">
        <v>95</v>
      </c>
      <c r="J24" s="26" t="s">
        <v>121</v>
      </c>
      <c r="K24" s="44" t="s">
        <v>40</v>
      </c>
      <c r="L24" s="88" t="s">
        <v>95</v>
      </c>
      <c r="M24" s="26" t="s">
        <v>125</v>
      </c>
      <c r="N24" s="44" t="s">
        <v>53</v>
      </c>
      <c r="O24" s="91" t="s">
        <v>77</v>
      </c>
      <c r="P24" s="48" t="s">
        <v>116</v>
      </c>
      <c r="Q24" s="44" t="s">
        <v>53</v>
      </c>
      <c r="R24" s="75" t="s">
        <v>91</v>
      </c>
      <c r="S24" s="48" t="s">
        <v>137</v>
      </c>
      <c r="T24" s="44"/>
      <c r="U24" s="78" t="s">
        <v>95</v>
      </c>
      <c r="V24" s="26" t="s">
        <v>152</v>
      </c>
      <c r="W24" s="44" t="s">
        <v>42</v>
      </c>
      <c r="X24" s="81" t="s">
        <v>95</v>
      </c>
      <c r="Y24" s="26" t="s">
        <v>117</v>
      </c>
      <c r="Z24" s="44" t="s">
        <v>26</v>
      </c>
      <c r="AA24" s="83" t="s">
        <v>78</v>
      </c>
      <c r="AB24" s="48" t="s">
        <v>119</v>
      </c>
      <c r="AC24" s="44" t="s">
        <v>54</v>
      </c>
      <c r="AD24" s="94" t="s">
        <v>95</v>
      </c>
      <c r="AE24" s="25" t="s">
        <v>120</v>
      </c>
      <c r="AF24" s="44" t="s">
        <v>54</v>
      </c>
      <c r="AG24" s="97" t="s">
        <v>35</v>
      </c>
      <c r="AH24" s="25" t="s">
        <v>149</v>
      </c>
      <c r="AI24" s="44"/>
      <c r="AJ24" s="100" t="s">
        <v>95</v>
      </c>
      <c r="AK24" s="25" t="s">
        <v>115</v>
      </c>
      <c r="AL24" s="46" t="s">
        <v>53</v>
      </c>
    </row>
    <row r="25" spans="2:38" s="60" customFormat="1" ht="29.25" customHeight="1" thickBot="1" x14ac:dyDescent="0.3">
      <c r="B25" s="42" t="s">
        <v>81</v>
      </c>
      <c r="C25" s="66" t="s">
        <v>140</v>
      </c>
      <c r="D25" s="26" t="s">
        <v>132</v>
      </c>
      <c r="E25" s="44" t="s">
        <v>26</v>
      </c>
      <c r="F25" s="43"/>
      <c r="G25" s="142"/>
      <c r="H25" s="44"/>
      <c r="I25" s="72" t="s">
        <v>35</v>
      </c>
      <c r="J25" s="26" t="s">
        <v>122</v>
      </c>
      <c r="K25" s="44" t="s">
        <v>42</v>
      </c>
      <c r="L25" s="88" t="s">
        <v>35</v>
      </c>
      <c r="M25" s="26" t="s">
        <v>133</v>
      </c>
      <c r="N25" s="44" t="s">
        <v>53</v>
      </c>
      <c r="O25" s="91" t="s">
        <v>78</v>
      </c>
      <c r="P25" s="48" t="s">
        <v>136</v>
      </c>
      <c r="Q25" s="44"/>
      <c r="R25" s="75" t="s">
        <v>95</v>
      </c>
      <c r="S25" s="142" t="s">
        <v>146</v>
      </c>
      <c r="T25" s="44"/>
      <c r="U25" s="78" t="s">
        <v>35</v>
      </c>
      <c r="V25" s="26" t="s">
        <v>144</v>
      </c>
      <c r="W25" s="44"/>
      <c r="X25" s="81" t="s">
        <v>35</v>
      </c>
      <c r="Y25" s="26" t="s">
        <v>118</v>
      </c>
      <c r="Z25" s="44" t="s">
        <v>42</v>
      </c>
      <c r="AA25" s="83" t="s">
        <v>79</v>
      </c>
      <c r="AB25" s="26" t="s">
        <v>154</v>
      </c>
      <c r="AC25" s="44" t="s">
        <v>41</v>
      </c>
      <c r="AD25" s="94" t="s">
        <v>35</v>
      </c>
      <c r="AE25" s="26" t="s">
        <v>124</v>
      </c>
      <c r="AF25" s="44" t="s">
        <v>53</v>
      </c>
      <c r="AG25" s="43"/>
      <c r="AH25" s="25"/>
      <c r="AI25" s="44"/>
      <c r="AJ25" s="100" t="s">
        <v>35</v>
      </c>
      <c r="AK25" s="25" t="s">
        <v>114</v>
      </c>
      <c r="AL25" s="46" t="s">
        <v>26</v>
      </c>
    </row>
    <row r="26" spans="2:38" s="60" customFormat="1" ht="28.5" customHeight="1" thickBot="1" x14ac:dyDescent="0.3">
      <c r="B26" s="42" t="s">
        <v>90</v>
      </c>
      <c r="C26" s="66" t="s">
        <v>142</v>
      </c>
      <c r="D26" s="48" t="s">
        <v>138</v>
      </c>
      <c r="E26" s="44"/>
      <c r="F26" s="43"/>
      <c r="G26" s="26"/>
      <c r="H26" s="44"/>
      <c r="I26" s="72" t="s">
        <v>36</v>
      </c>
      <c r="J26" s="26" t="s">
        <v>123</v>
      </c>
      <c r="K26" s="44" t="s">
        <v>54</v>
      </c>
      <c r="L26" s="88" t="s">
        <v>36</v>
      </c>
      <c r="M26" s="25" t="s">
        <v>134</v>
      </c>
      <c r="N26" s="44" t="s">
        <v>53</v>
      </c>
      <c r="O26" s="91" t="s">
        <v>79</v>
      </c>
      <c r="P26" s="48" t="s">
        <v>139</v>
      </c>
      <c r="Q26" s="44"/>
      <c r="R26" s="43"/>
      <c r="S26" s="26"/>
      <c r="T26" s="44"/>
      <c r="U26" s="43"/>
      <c r="V26" s="26"/>
      <c r="W26" s="44"/>
      <c r="X26" s="81" t="s">
        <v>36</v>
      </c>
      <c r="Y26" s="26" t="s">
        <v>128</v>
      </c>
      <c r="Z26" s="44" t="s">
        <v>54</v>
      </c>
      <c r="AA26" s="83" t="s">
        <v>91</v>
      </c>
      <c r="AB26" s="48" t="s">
        <v>143</v>
      </c>
      <c r="AC26" s="44"/>
      <c r="AD26" s="94" t="s">
        <v>36</v>
      </c>
      <c r="AE26" s="26" t="s">
        <v>131</v>
      </c>
      <c r="AF26" s="44" t="s">
        <v>42</v>
      </c>
      <c r="AG26" s="43"/>
      <c r="AH26" s="25"/>
      <c r="AI26" s="44"/>
      <c r="AJ26" s="100" t="s">
        <v>36</v>
      </c>
      <c r="AK26" s="26" t="s">
        <v>127</v>
      </c>
      <c r="AL26" s="44" t="s">
        <v>54</v>
      </c>
    </row>
    <row r="27" spans="2:38" s="60" customFormat="1" ht="28.5" customHeight="1" thickBot="1" x14ac:dyDescent="0.3">
      <c r="B27" s="42" t="s">
        <v>92</v>
      </c>
      <c r="C27" s="43"/>
      <c r="D27" s="26"/>
      <c r="E27" s="44"/>
      <c r="F27" s="43"/>
      <c r="G27" s="26"/>
      <c r="H27" s="44"/>
      <c r="I27" s="72" t="s">
        <v>16</v>
      </c>
      <c r="J27" s="26" t="s">
        <v>129</v>
      </c>
      <c r="K27" s="44" t="s">
        <v>42</v>
      </c>
      <c r="L27" s="89" t="s">
        <v>16</v>
      </c>
      <c r="M27" s="26" t="s">
        <v>135</v>
      </c>
      <c r="N27" s="46" t="s">
        <v>71</v>
      </c>
      <c r="O27" s="91" t="s">
        <v>91</v>
      </c>
      <c r="P27" s="48" t="s">
        <v>141</v>
      </c>
      <c r="Q27" s="44"/>
      <c r="R27" s="43"/>
      <c r="S27" s="26"/>
      <c r="T27" s="44"/>
      <c r="U27" s="43"/>
      <c r="V27" s="25"/>
      <c r="W27" s="44"/>
      <c r="X27" s="81" t="s">
        <v>16</v>
      </c>
      <c r="Y27" s="26" t="s">
        <v>145</v>
      </c>
      <c r="Z27" s="44"/>
      <c r="AA27" s="83" t="s">
        <v>95</v>
      </c>
      <c r="AB27" s="142" t="s">
        <v>147</v>
      </c>
      <c r="AC27" s="44"/>
      <c r="AD27" s="43"/>
      <c r="AE27" s="26"/>
      <c r="AF27" s="44"/>
      <c r="AG27" s="43"/>
      <c r="AH27" s="25"/>
      <c r="AI27" s="44"/>
      <c r="AJ27" s="43"/>
      <c r="AK27" s="26"/>
      <c r="AL27" s="44"/>
    </row>
    <row r="28" spans="2:38" s="60" customFormat="1" ht="28.5" customHeight="1" thickBot="1" x14ac:dyDescent="0.3">
      <c r="B28" s="42" t="s">
        <v>96</v>
      </c>
      <c r="C28" s="43"/>
      <c r="D28" s="26"/>
      <c r="E28" s="44"/>
      <c r="F28" s="43"/>
      <c r="G28" s="26"/>
      <c r="H28" s="44"/>
      <c r="I28" s="43"/>
      <c r="J28" s="26"/>
      <c r="K28" s="44"/>
      <c r="L28" s="89" t="s">
        <v>55</v>
      </c>
      <c r="M28" s="26" t="s">
        <v>148</v>
      </c>
      <c r="N28" s="46"/>
      <c r="O28" s="43"/>
      <c r="P28" s="142"/>
      <c r="Q28" s="44"/>
      <c r="R28" s="43"/>
      <c r="S28" s="26"/>
      <c r="T28" s="44"/>
      <c r="U28" s="43"/>
      <c r="V28" s="25"/>
      <c r="W28" s="44"/>
      <c r="X28" s="43"/>
      <c r="Y28" s="26"/>
      <c r="Z28" s="44"/>
      <c r="AA28" s="43"/>
      <c r="AB28" s="26"/>
      <c r="AC28" s="44"/>
      <c r="AD28" s="43"/>
      <c r="AE28" s="48"/>
      <c r="AF28" s="58"/>
      <c r="AG28" s="43"/>
      <c r="AH28" s="26"/>
      <c r="AI28" s="44"/>
      <c r="AJ28" s="43"/>
      <c r="AK28" s="26"/>
      <c r="AL28" s="44"/>
    </row>
    <row r="29" spans="2:38" s="60" customFormat="1" ht="28.5" customHeight="1" thickBot="1" x14ac:dyDescent="0.3">
      <c r="B29" s="42" t="s">
        <v>29</v>
      </c>
      <c r="C29" s="43"/>
      <c r="D29" s="26"/>
      <c r="E29" s="44"/>
      <c r="F29" s="43"/>
      <c r="G29" s="26"/>
      <c r="H29" s="44"/>
      <c r="I29" s="43"/>
      <c r="J29" s="26"/>
      <c r="K29" s="44"/>
      <c r="L29" s="45"/>
      <c r="M29" s="25"/>
      <c r="N29" s="46"/>
      <c r="O29" s="43"/>
      <c r="P29" s="25"/>
      <c r="Q29" s="44"/>
      <c r="R29" s="43"/>
      <c r="S29" s="26"/>
      <c r="T29" s="44"/>
      <c r="U29" s="43"/>
      <c r="V29" s="25"/>
      <c r="W29" s="44"/>
      <c r="X29" s="43"/>
      <c r="Y29" s="26"/>
      <c r="Z29" s="44"/>
      <c r="AA29" s="43"/>
      <c r="AB29" s="26"/>
      <c r="AC29" s="44"/>
      <c r="AD29" s="43"/>
      <c r="AE29" s="48"/>
      <c r="AF29" s="58"/>
      <c r="AG29" s="43"/>
      <c r="AH29" s="26"/>
      <c r="AI29" s="44"/>
      <c r="AJ29" s="43"/>
      <c r="AK29" s="26"/>
      <c r="AL29" s="44"/>
    </row>
    <row r="30" spans="2:38" s="60" customFormat="1" ht="28.5" customHeight="1" thickBot="1" x14ac:dyDescent="0.3">
      <c r="B30" s="42" t="s">
        <v>60</v>
      </c>
      <c r="C30" s="43"/>
      <c r="D30" s="26"/>
      <c r="E30" s="44"/>
      <c r="F30" s="43"/>
      <c r="G30" s="26"/>
      <c r="H30" s="44"/>
      <c r="I30" s="43"/>
      <c r="J30" s="26"/>
      <c r="K30" s="44"/>
      <c r="L30" s="45"/>
      <c r="M30" s="25"/>
      <c r="N30" s="46"/>
      <c r="O30" s="43"/>
      <c r="P30" s="25"/>
      <c r="Q30" s="44"/>
      <c r="R30" s="43"/>
      <c r="S30" s="26"/>
      <c r="T30" s="44"/>
      <c r="U30" s="43"/>
      <c r="V30" s="25"/>
      <c r="W30" s="44"/>
      <c r="X30" s="43"/>
      <c r="Y30" s="26"/>
      <c r="Z30" s="44"/>
      <c r="AA30" s="43"/>
      <c r="AB30" s="26"/>
      <c r="AC30" s="44"/>
      <c r="AD30" s="43"/>
      <c r="AE30" s="26"/>
      <c r="AF30" s="44"/>
      <c r="AG30" s="43"/>
      <c r="AH30" s="26"/>
      <c r="AI30" s="44"/>
      <c r="AJ30" s="43"/>
      <c r="AK30" s="26"/>
      <c r="AL30" s="44"/>
    </row>
    <row r="31" spans="2:38" s="60" customFormat="1" ht="28.5" customHeight="1" thickBot="1" x14ac:dyDescent="0.3">
      <c r="B31" s="42" t="s">
        <v>61</v>
      </c>
      <c r="C31" s="43"/>
      <c r="D31" s="26"/>
      <c r="E31" s="44"/>
      <c r="F31" s="43"/>
      <c r="G31" s="26"/>
      <c r="H31" s="44"/>
      <c r="I31" s="43"/>
      <c r="J31" s="26"/>
      <c r="K31" s="44"/>
      <c r="L31" s="45"/>
      <c r="M31" s="25"/>
      <c r="N31" s="46"/>
      <c r="O31" s="43"/>
      <c r="P31" s="25"/>
      <c r="Q31" s="44"/>
      <c r="R31" s="43"/>
      <c r="S31" s="26"/>
      <c r="T31" s="44"/>
      <c r="U31" s="43"/>
      <c r="V31" s="25"/>
      <c r="W31" s="44"/>
      <c r="X31" s="43"/>
      <c r="Y31" s="48"/>
      <c r="Z31" s="44"/>
      <c r="AA31" s="43"/>
      <c r="AB31" s="26"/>
      <c r="AC31" s="44"/>
      <c r="AD31" s="43"/>
      <c r="AE31" s="26"/>
      <c r="AF31" s="44"/>
      <c r="AG31" s="43"/>
      <c r="AH31" s="26"/>
      <c r="AI31" s="44"/>
      <c r="AJ31" s="43"/>
      <c r="AK31" s="48"/>
      <c r="AL31" s="44"/>
    </row>
    <row r="32" spans="2:38" s="60" customFormat="1" ht="28.5" customHeight="1" thickBot="1" x14ac:dyDescent="0.3">
      <c r="B32" s="42" t="s">
        <v>62</v>
      </c>
      <c r="C32" s="43"/>
      <c r="D32" s="26"/>
      <c r="E32" s="44"/>
      <c r="F32" s="43"/>
      <c r="G32" s="26"/>
      <c r="H32" s="44"/>
      <c r="I32" s="43"/>
      <c r="J32" s="26"/>
      <c r="K32" s="44"/>
      <c r="L32" s="45"/>
      <c r="M32" s="25"/>
      <c r="N32" s="46"/>
      <c r="O32" s="43"/>
      <c r="P32" s="25"/>
      <c r="Q32" s="44"/>
      <c r="R32" s="43"/>
      <c r="S32" s="26"/>
      <c r="T32" s="44"/>
      <c r="U32" s="43"/>
      <c r="V32" s="26"/>
      <c r="W32" s="44"/>
      <c r="X32" s="43"/>
      <c r="Y32" s="25"/>
      <c r="Z32" s="44"/>
      <c r="AA32" s="43"/>
      <c r="AB32" s="26"/>
      <c r="AC32" s="44"/>
      <c r="AD32" s="43"/>
      <c r="AE32" s="26"/>
      <c r="AF32" s="44"/>
      <c r="AG32" s="43"/>
      <c r="AH32" s="26"/>
      <c r="AI32" s="44"/>
      <c r="AJ32" s="43"/>
      <c r="AK32" s="48"/>
      <c r="AL32" s="44"/>
    </row>
    <row r="33" spans="2:38" s="61" customFormat="1" ht="10.5" customHeight="1" thickBot="1" x14ac:dyDescent="0.3">
      <c r="B33" s="35"/>
      <c r="C33" s="36"/>
      <c r="D33" s="37"/>
      <c r="E33" s="38"/>
      <c r="F33" s="39"/>
      <c r="G33" s="40"/>
      <c r="H33" s="2"/>
      <c r="I33" s="39"/>
      <c r="J33" s="40"/>
      <c r="K33" s="2"/>
      <c r="L33" s="39"/>
      <c r="M33" s="41"/>
      <c r="N33" s="2"/>
      <c r="O33" s="39"/>
      <c r="P33" s="40"/>
      <c r="Q33" s="2"/>
      <c r="R33" s="39"/>
      <c r="S33" s="40"/>
      <c r="T33" s="2"/>
      <c r="U33" s="39"/>
      <c r="V33" s="40"/>
      <c r="W33" s="2"/>
      <c r="X33" s="39"/>
      <c r="Y33" s="40"/>
      <c r="Z33" s="2"/>
      <c r="AA33" s="39"/>
      <c r="AB33" s="40"/>
      <c r="AC33" s="2"/>
      <c r="AD33" s="39"/>
      <c r="AE33" s="40"/>
      <c r="AF33" s="2"/>
      <c r="AG33" s="39"/>
      <c r="AH33" s="40"/>
      <c r="AI33" s="2"/>
      <c r="AJ33" s="39"/>
      <c r="AK33" s="40"/>
      <c r="AL33" s="2"/>
    </row>
    <row r="34" spans="2:38" ht="48" customHeight="1" thickBot="1" x14ac:dyDescent="0.3">
      <c r="B34" s="3" t="s">
        <v>82</v>
      </c>
      <c r="C34" s="85" t="s">
        <v>186</v>
      </c>
      <c r="D34" s="53" t="s">
        <v>1299</v>
      </c>
      <c r="E34" s="54" t="s">
        <v>54</v>
      </c>
      <c r="F34" s="70">
        <v>2</v>
      </c>
      <c r="G34" s="51" t="s">
        <v>1300</v>
      </c>
      <c r="H34" s="52" t="s">
        <v>53</v>
      </c>
      <c r="I34" s="73">
        <v>3</v>
      </c>
      <c r="J34" s="51" t="s">
        <v>1301</v>
      </c>
      <c r="K34" s="52" t="s">
        <v>41</v>
      </c>
      <c r="L34" s="87">
        <v>4</v>
      </c>
      <c r="M34" s="51" t="s">
        <v>1302</v>
      </c>
      <c r="N34" s="52" t="s">
        <v>26</v>
      </c>
      <c r="O34" s="98" t="s">
        <v>262</v>
      </c>
      <c r="P34" s="51" t="s">
        <v>1303</v>
      </c>
      <c r="Q34" s="52" t="s">
        <v>71</v>
      </c>
      <c r="R34" s="76">
        <v>6</v>
      </c>
      <c r="S34" s="51" t="s">
        <v>1304</v>
      </c>
      <c r="T34" s="52" t="s">
        <v>43</v>
      </c>
      <c r="U34" s="79">
        <v>7</v>
      </c>
      <c r="V34" s="51" t="s">
        <v>1305</v>
      </c>
      <c r="W34" s="52" t="s">
        <v>53</v>
      </c>
      <c r="X34" s="82">
        <v>8</v>
      </c>
      <c r="Y34" s="51" t="s">
        <v>1306</v>
      </c>
      <c r="Z34" s="52" t="s">
        <v>40</v>
      </c>
      <c r="AA34" s="84">
        <v>9</v>
      </c>
      <c r="AB34" s="51" t="s">
        <v>1307</v>
      </c>
      <c r="AC34" s="52" t="s">
        <v>71</v>
      </c>
      <c r="AD34" s="95">
        <v>10</v>
      </c>
      <c r="AE34" s="51" t="s">
        <v>1308</v>
      </c>
      <c r="AF34" s="52" t="s">
        <v>53</v>
      </c>
      <c r="AG34" s="98">
        <v>11</v>
      </c>
      <c r="AH34" s="51" t="s">
        <v>1309</v>
      </c>
      <c r="AI34" s="52" t="s">
        <v>40</v>
      </c>
      <c r="AJ34" s="101">
        <v>12</v>
      </c>
      <c r="AK34" s="51" t="s">
        <v>1310</v>
      </c>
      <c r="AL34" s="52" t="s">
        <v>26</v>
      </c>
    </row>
    <row r="35" spans="2:38" ht="48" customHeight="1" thickBot="1" x14ac:dyDescent="0.3">
      <c r="B35" s="3" t="s">
        <v>83</v>
      </c>
      <c r="C35" s="84" t="s">
        <v>187</v>
      </c>
      <c r="D35" s="51" t="s">
        <v>1323</v>
      </c>
      <c r="E35" s="55" t="s">
        <v>40</v>
      </c>
      <c r="F35" s="70">
        <v>23</v>
      </c>
      <c r="G35" s="51" t="s">
        <v>1322</v>
      </c>
      <c r="H35" s="52" t="s">
        <v>54</v>
      </c>
      <c r="I35" s="73">
        <v>22</v>
      </c>
      <c r="J35" s="51" t="s">
        <v>1321</v>
      </c>
      <c r="K35" s="52" t="s">
        <v>54</v>
      </c>
      <c r="L35" s="87">
        <v>21</v>
      </c>
      <c r="M35" s="51" t="s">
        <v>1320</v>
      </c>
      <c r="N35" s="52" t="s">
        <v>53</v>
      </c>
      <c r="O35" s="67" t="s">
        <v>169</v>
      </c>
      <c r="P35" s="51" t="s">
        <v>1319</v>
      </c>
      <c r="Q35" s="52" t="s">
        <v>53</v>
      </c>
      <c r="R35" s="70" t="s">
        <v>1280</v>
      </c>
      <c r="S35" s="51" t="s">
        <v>1318</v>
      </c>
      <c r="T35" s="52" t="s">
        <v>53</v>
      </c>
      <c r="U35" s="87" t="s">
        <v>261</v>
      </c>
      <c r="V35" s="51" t="s">
        <v>1317</v>
      </c>
      <c r="W35" s="52" t="s">
        <v>26</v>
      </c>
      <c r="X35" s="82">
        <v>17</v>
      </c>
      <c r="Y35" s="51" t="s">
        <v>1315</v>
      </c>
      <c r="Z35" s="52" t="s">
        <v>1316</v>
      </c>
      <c r="AA35" s="67" t="s">
        <v>188</v>
      </c>
      <c r="AB35" s="51" t="s">
        <v>1314</v>
      </c>
      <c r="AC35" s="52" t="s">
        <v>54</v>
      </c>
      <c r="AD35" s="95">
        <v>15</v>
      </c>
      <c r="AE35" s="51" t="s">
        <v>1313</v>
      </c>
      <c r="AF35" s="52" t="s">
        <v>54</v>
      </c>
      <c r="AG35" s="98">
        <v>14</v>
      </c>
      <c r="AH35" s="51" t="s">
        <v>1312</v>
      </c>
      <c r="AI35" s="55" t="s">
        <v>53</v>
      </c>
      <c r="AJ35" s="101">
        <v>13</v>
      </c>
      <c r="AK35" s="51" t="s">
        <v>1311</v>
      </c>
      <c r="AL35" s="52" t="s">
        <v>226</v>
      </c>
    </row>
    <row r="36" spans="2:38" ht="48" customHeight="1" thickBot="1" x14ac:dyDescent="0.3">
      <c r="B36" s="3" t="s">
        <v>0</v>
      </c>
      <c r="C36" s="67">
        <v>25</v>
      </c>
      <c r="D36" s="51" t="s">
        <v>1324</v>
      </c>
      <c r="E36" s="52" t="s">
        <v>43</v>
      </c>
      <c r="F36" s="70">
        <v>26</v>
      </c>
      <c r="G36" s="51" t="s">
        <v>1036</v>
      </c>
      <c r="H36" s="52" t="s">
        <v>26</v>
      </c>
      <c r="I36" s="73">
        <v>27</v>
      </c>
      <c r="J36" s="51" t="s">
        <v>1325</v>
      </c>
      <c r="K36" s="52" t="s">
        <v>54</v>
      </c>
      <c r="L36" s="79" t="s">
        <v>260</v>
      </c>
      <c r="M36" s="51" t="s">
        <v>1326</v>
      </c>
      <c r="N36" s="52" t="s">
        <v>41</v>
      </c>
      <c r="O36" s="98" t="s">
        <v>263</v>
      </c>
      <c r="P36" s="51" t="s">
        <v>1327</v>
      </c>
      <c r="Q36" s="52" t="s">
        <v>26</v>
      </c>
      <c r="R36" s="67" t="s">
        <v>1285</v>
      </c>
      <c r="S36" s="51" t="s">
        <v>1328</v>
      </c>
      <c r="T36" s="52" t="s">
        <v>40</v>
      </c>
      <c r="U36" s="79">
        <v>31</v>
      </c>
      <c r="V36" s="51" t="s">
        <v>1329</v>
      </c>
      <c r="W36" s="52" t="s">
        <v>41</v>
      </c>
      <c r="X36" s="82">
        <v>32</v>
      </c>
      <c r="Y36" s="51" t="s">
        <v>1330</v>
      </c>
      <c r="Z36" s="52" t="s">
        <v>54</v>
      </c>
      <c r="AA36" s="84">
        <v>33</v>
      </c>
      <c r="AB36" s="51" t="s">
        <v>1331</v>
      </c>
      <c r="AC36" s="52" t="s">
        <v>53</v>
      </c>
      <c r="AD36" s="95">
        <v>34</v>
      </c>
      <c r="AE36" s="51" t="s">
        <v>1289</v>
      </c>
      <c r="AF36" s="52" t="s">
        <v>26</v>
      </c>
      <c r="AG36" s="98">
        <v>35</v>
      </c>
      <c r="AH36" s="51" t="s">
        <v>1332</v>
      </c>
      <c r="AI36" s="52" t="s">
        <v>26</v>
      </c>
      <c r="AJ36" s="101">
        <v>36</v>
      </c>
      <c r="AK36" s="51" t="s">
        <v>1333</v>
      </c>
      <c r="AL36" s="52" t="s">
        <v>71</v>
      </c>
    </row>
    <row r="37" spans="2:38" ht="48" customHeight="1" thickBot="1" x14ac:dyDescent="0.3">
      <c r="B37" s="3" t="s">
        <v>1</v>
      </c>
      <c r="C37" s="76" t="s">
        <v>1284</v>
      </c>
      <c r="D37" s="51" t="s">
        <v>1345</v>
      </c>
      <c r="E37" s="52" t="s">
        <v>54</v>
      </c>
      <c r="F37" s="70">
        <v>47</v>
      </c>
      <c r="G37" s="51" t="s">
        <v>1344</v>
      </c>
      <c r="H37" s="52" t="s">
        <v>43</v>
      </c>
      <c r="I37" s="73">
        <v>46</v>
      </c>
      <c r="J37" s="51" t="s">
        <v>1343</v>
      </c>
      <c r="K37" s="52" t="s">
        <v>26</v>
      </c>
      <c r="L37" s="87">
        <f>L35+24</f>
        <v>45</v>
      </c>
      <c r="M37" s="51" t="s">
        <v>1342</v>
      </c>
      <c r="N37" s="52" t="s">
        <v>26</v>
      </c>
      <c r="O37" s="67" t="s">
        <v>175</v>
      </c>
      <c r="P37" s="51" t="s">
        <v>1341</v>
      </c>
      <c r="Q37" s="52" t="s">
        <v>26</v>
      </c>
      <c r="R37" s="76">
        <v>43</v>
      </c>
      <c r="S37" s="51" t="s">
        <v>1340</v>
      </c>
      <c r="T37" s="52" t="s">
        <v>53</v>
      </c>
      <c r="U37" s="79">
        <v>42</v>
      </c>
      <c r="V37" s="51" t="s">
        <v>1339</v>
      </c>
      <c r="W37" s="52" t="s">
        <v>53</v>
      </c>
      <c r="X37" s="82">
        <v>41</v>
      </c>
      <c r="Y37" s="51" t="s">
        <v>1338</v>
      </c>
      <c r="Z37" s="52" t="s">
        <v>43</v>
      </c>
      <c r="AA37" s="84">
        <v>40</v>
      </c>
      <c r="AB37" s="51" t="s">
        <v>1337</v>
      </c>
      <c r="AC37" s="52" t="s">
        <v>54</v>
      </c>
      <c r="AD37" s="95">
        <v>39</v>
      </c>
      <c r="AE37" s="51" t="s">
        <v>1336</v>
      </c>
      <c r="AF37" s="52" t="s">
        <v>26</v>
      </c>
      <c r="AG37" s="98">
        <v>38</v>
      </c>
      <c r="AH37" s="51" t="s">
        <v>1335</v>
      </c>
      <c r="AI37" s="52" t="s">
        <v>53</v>
      </c>
      <c r="AJ37" s="101">
        <v>37</v>
      </c>
      <c r="AK37" s="51" t="s">
        <v>1334</v>
      </c>
      <c r="AL37" s="52" t="s">
        <v>53</v>
      </c>
    </row>
    <row r="38" spans="2:38" ht="48" customHeight="1" thickBot="1" x14ac:dyDescent="0.3">
      <c r="B38" s="3" t="s">
        <v>2</v>
      </c>
      <c r="C38" s="92" t="s">
        <v>172</v>
      </c>
      <c r="D38" s="51"/>
      <c r="E38" s="52"/>
      <c r="F38" s="70">
        <v>50</v>
      </c>
      <c r="G38" s="51"/>
      <c r="H38" s="52"/>
      <c r="I38" s="73">
        <v>51</v>
      </c>
      <c r="J38" s="51"/>
      <c r="K38" s="52"/>
      <c r="L38" s="87">
        <v>52</v>
      </c>
      <c r="M38" s="51"/>
      <c r="N38" s="52"/>
      <c r="O38" s="98" t="s">
        <v>264</v>
      </c>
      <c r="P38" s="51"/>
      <c r="Q38" s="55"/>
      <c r="R38" s="67" t="s">
        <v>1286</v>
      </c>
      <c r="S38" s="51"/>
      <c r="T38" s="52"/>
      <c r="U38" s="79">
        <v>55</v>
      </c>
      <c r="V38" s="51"/>
      <c r="W38" s="52"/>
      <c r="X38" s="82">
        <f>X36+24</f>
        <v>56</v>
      </c>
      <c r="Y38" s="51"/>
      <c r="Z38" s="52"/>
      <c r="AA38" s="84">
        <f t="shared" ref="AA38:AA47" si="0">AA36+24</f>
        <v>57</v>
      </c>
      <c r="AB38" s="51"/>
      <c r="AC38" s="52"/>
      <c r="AD38" s="95">
        <v>58</v>
      </c>
      <c r="AE38" s="51"/>
      <c r="AF38" s="52"/>
      <c r="AG38" s="98">
        <v>59</v>
      </c>
      <c r="AH38" s="51"/>
      <c r="AI38" s="52"/>
      <c r="AJ38" s="101">
        <v>60</v>
      </c>
      <c r="AK38" s="51"/>
      <c r="AL38" s="52"/>
    </row>
    <row r="39" spans="2:38" ht="48" customHeight="1" thickBot="1" x14ac:dyDescent="0.3">
      <c r="B39" s="3" t="s">
        <v>3</v>
      </c>
      <c r="C39" s="76" t="s">
        <v>1287</v>
      </c>
      <c r="D39" s="51"/>
      <c r="E39" s="52"/>
      <c r="F39" s="70">
        <v>71</v>
      </c>
      <c r="G39" s="51"/>
      <c r="H39" s="52"/>
      <c r="I39" s="73">
        <v>70</v>
      </c>
      <c r="J39" s="51"/>
      <c r="K39" s="52"/>
      <c r="L39" s="87">
        <v>69</v>
      </c>
      <c r="M39" s="51"/>
      <c r="N39" s="52"/>
      <c r="O39" s="67" t="s">
        <v>176</v>
      </c>
      <c r="P39" s="51"/>
      <c r="Q39" s="55"/>
      <c r="R39" s="76">
        <v>67</v>
      </c>
      <c r="S39" s="51"/>
      <c r="T39" s="52"/>
      <c r="U39" s="79">
        <f>U37+24</f>
        <v>66</v>
      </c>
      <c r="V39" s="51"/>
      <c r="W39" s="52"/>
      <c r="X39" s="82">
        <v>65</v>
      </c>
      <c r="Y39" s="51"/>
      <c r="Z39" s="52"/>
      <c r="AA39" s="84">
        <f t="shared" si="0"/>
        <v>64</v>
      </c>
      <c r="AB39" s="51"/>
      <c r="AC39" s="52"/>
      <c r="AD39" s="95">
        <v>63</v>
      </c>
      <c r="AE39" s="51"/>
      <c r="AF39" s="52"/>
      <c r="AG39" s="98">
        <v>62</v>
      </c>
      <c r="AH39" s="51"/>
      <c r="AI39" s="52"/>
      <c r="AJ39" s="101">
        <v>61</v>
      </c>
      <c r="AK39" s="51"/>
      <c r="AL39" s="52"/>
    </row>
    <row r="40" spans="2:38" ht="48" customHeight="1" thickBot="1" x14ac:dyDescent="0.3">
      <c r="B40" s="3" t="s">
        <v>4</v>
      </c>
      <c r="C40" s="92" t="s">
        <v>173</v>
      </c>
      <c r="D40" s="51"/>
      <c r="E40" s="52"/>
      <c r="F40" s="76" t="s">
        <v>1281</v>
      </c>
      <c r="G40" s="51"/>
      <c r="H40" s="52"/>
      <c r="I40" s="73">
        <v>75</v>
      </c>
      <c r="J40" s="51"/>
      <c r="K40" s="52"/>
      <c r="L40" s="87">
        <v>76</v>
      </c>
      <c r="M40" s="51"/>
      <c r="N40" s="52"/>
      <c r="O40" s="92">
        <v>77</v>
      </c>
      <c r="P40" s="51"/>
      <c r="Q40" s="55"/>
      <c r="R40" s="76">
        <v>78</v>
      </c>
      <c r="S40" s="51"/>
      <c r="T40" s="52"/>
      <c r="U40" s="79">
        <v>79</v>
      </c>
      <c r="V40" s="51"/>
      <c r="W40" s="52"/>
      <c r="X40" s="82">
        <v>80</v>
      </c>
      <c r="Y40" s="51"/>
      <c r="Z40" s="52"/>
      <c r="AA40" s="84">
        <f t="shared" si="0"/>
        <v>81</v>
      </c>
      <c r="AB40" s="51"/>
      <c r="AC40" s="52"/>
      <c r="AD40" s="95">
        <v>82</v>
      </c>
      <c r="AE40" s="51"/>
      <c r="AF40" s="52"/>
      <c r="AG40" s="98">
        <v>83</v>
      </c>
      <c r="AH40" s="51"/>
      <c r="AI40" s="55"/>
      <c r="AJ40" s="101">
        <v>84</v>
      </c>
      <c r="AK40" s="51"/>
      <c r="AL40" s="52"/>
    </row>
    <row r="41" spans="2:38" ht="48" customHeight="1" thickBot="1" x14ac:dyDescent="0.3">
      <c r="B41" s="3" t="s">
        <v>5</v>
      </c>
      <c r="C41" s="67">
        <v>96</v>
      </c>
      <c r="D41" s="51"/>
      <c r="E41" s="52"/>
      <c r="F41" s="70">
        <v>95</v>
      </c>
      <c r="G41" s="51"/>
      <c r="H41" s="52"/>
      <c r="I41" s="73">
        <v>94</v>
      </c>
      <c r="J41" s="51"/>
      <c r="K41" s="52"/>
      <c r="L41" s="87">
        <v>93</v>
      </c>
      <c r="M41" s="51"/>
      <c r="N41" s="52"/>
      <c r="O41" s="92">
        <v>92</v>
      </c>
      <c r="P41" s="51"/>
      <c r="Q41" s="52"/>
      <c r="R41" s="76">
        <v>91</v>
      </c>
      <c r="S41" s="51"/>
      <c r="T41" s="52"/>
      <c r="U41" s="79">
        <v>90</v>
      </c>
      <c r="V41" s="51"/>
      <c r="W41" s="52"/>
      <c r="X41" s="82">
        <v>89</v>
      </c>
      <c r="Y41" s="51"/>
      <c r="Z41" s="55"/>
      <c r="AA41" s="84">
        <v>88</v>
      </c>
      <c r="AB41" s="51"/>
      <c r="AC41" s="52"/>
      <c r="AD41" s="95">
        <v>87</v>
      </c>
      <c r="AE41" s="51"/>
      <c r="AF41" s="52"/>
      <c r="AG41" s="98">
        <f>AG39+24</f>
        <v>86</v>
      </c>
      <c r="AH41" s="51"/>
      <c r="AI41" s="52"/>
      <c r="AJ41" s="101">
        <v>85</v>
      </c>
      <c r="AK41" s="51"/>
      <c r="AL41" s="52"/>
    </row>
    <row r="42" spans="2:38" ht="48" customHeight="1" thickBot="1" x14ac:dyDescent="0.3">
      <c r="B42" s="3" t="s">
        <v>6</v>
      </c>
      <c r="C42" s="84" t="s">
        <v>189</v>
      </c>
      <c r="D42" s="51"/>
      <c r="E42" s="52"/>
      <c r="F42" s="70">
        <v>98</v>
      </c>
      <c r="G42" s="51"/>
      <c r="H42" s="52"/>
      <c r="I42" s="73">
        <v>99</v>
      </c>
      <c r="J42" s="51"/>
      <c r="K42" s="52"/>
      <c r="L42" s="87">
        <v>100</v>
      </c>
      <c r="M42" s="51"/>
      <c r="N42" s="52"/>
      <c r="O42" s="92">
        <f t="shared" ref="O42:O47" si="1">O40+24</f>
        <v>101</v>
      </c>
      <c r="P42" s="51"/>
      <c r="Q42" s="52"/>
      <c r="R42" s="76">
        <v>102</v>
      </c>
      <c r="S42" s="51"/>
      <c r="T42" s="52"/>
      <c r="U42" s="79">
        <v>103</v>
      </c>
      <c r="V42" s="51"/>
      <c r="W42" s="52"/>
      <c r="X42" s="82">
        <v>104</v>
      </c>
      <c r="Y42" s="51"/>
      <c r="Z42" s="55"/>
      <c r="AA42" s="84">
        <f t="shared" si="0"/>
        <v>105</v>
      </c>
      <c r="AB42" s="51"/>
      <c r="AC42" s="52"/>
      <c r="AD42" s="95">
        <v>106</v>
      </c>
      <c r="AE42" s="51"/>
      <c r="AF42" s="52"/>
      <c r="AG42" s="98">
        <v>107</v>
      </c>
      <c r="AH42" s="51"/>
      <c r="AI42" s="52"/>
      <c r="AJ42" s="101">
        <v>108</v>
      </c>
      <c r="AK42" s="51"/>
      <c r="AL42" s="52"/>
    </row>
    <row r="43" spans="2:38" ht="48" customHeight="1" thickBot="1" x14ac:dyDescent="0.3">
      <c r="B43" s="3" t="s">
        <v>7</v>
      </c>
      <c r="C43" s="92" t="s">
        <v>174</v>
      </c>
      <c r="D43" s="51"/>
      <c r="E43" s="52"/>
      <c r="F43" s="70">
        <f>F41+24</f>
        <v>119</v>
      </c>
      <c r="G43" s="51"/>
      <c r="H43" s="52"/>
      <c r="I43" s="73">
        <v>118</v>
      </c>
      <c r="J43" s="51"/>
      <c r="K43" s="52"/>
      <c r="L43" s="87">
        <v>117</v>
      </c>
      <c r="M43" s="51"/>
      <c r="N43" s="52"/>
      <c r="O43" s="76" t="s">
        <v>1297</v>
      </c>
      <c r="P43" s="51"/>
      <c r="Q43" s="52"/>
      <c r="R43" s="76">
        <v>115</v>
      </c>
      <c r="S43" s="51"/>
      <c r="T43" s="52"/>
      <c r="U43" s="79">
        <v>114</v>
      </c>
      <c r="V43" s="51"/>
      <c r="W43" s="52"/>
      <c r="X43" s="82">
        <v>113</v>
      </c>
      <c r="Y43" s="51"/>
      <c r="Z43" s="55"/>
      <c r="AA43" s="84">
        <v>112</v>
      </c>
      <c r="AB43" s="51"/>
      <c r="AC43" s="52"/>
      <c r="AD43" s="95">
        <v>111</v>
      </c>
      <c r="AE43" s="51"/>
      <c r="AF43" s="55"/>
      <c r="AG43" s="98">
        <f>AG41+24</f>
        <v>110</v>
      </c>
      <c r="AH43" s="51"/>
      <c r="AI43" s="55"/>
      <c r="AJ43" s="101">
        <v>109</v>
      </c>
      <c r="AK43" s="51"/>
      <c r="AL43" s="52"/>
    </row>
    <row r="44" spans="2:38" ht="48" customHeight="1" thickBot="1" x14ac:dyDescent="0.3">
      <c r="B44" s="3" t="s">
        <v>8</v>
      </c>
      <c r="C44" s="67">
        <v>121</v>
      </c>
      <c r="D44" s="51"/>
      <c r="E44" s="55"/>
      <c r="F44" s="70">
        <v>122</v>
      </c>
      <c r="G44" s="51"/>
      <c r="H44" s="52"/>
      <c r="I44" s="73">
        <v>123</v>
      </c>
      <c r="J44" s="51"/>
      <c r="K44" s="55"/>
      <c r="L44" s="87">
        <v>124</v>
      </c>
      <c r="M44" s="51"/>
      <c r="N44" s="52"/>
      <c r="O44" s="92">
        <f t="shared" si="1"/>
        <v>125</v>
      </c>
      <c r="P44" s="51"/>
      <c r="Q44" s="52"/>
      <c r="R44" s="76">
        <v>126</v>
      </c>
      <c r="S44" s="51"/>
      <c r="T44" s="55"/>
      <c r="U44" s="79">
        <v>127</v>
      </c>
      <c r="V44" s="51"/>
      <c r="W44" s="52"/>
      <c r="X44" s="82">
        <v>128</v>
      </c>
      <c r="Y44" s="51"/>
      <c r="Z44" s="52"/>
      <c r="AA44" s="84">
        <v>129</v>
      </c>
      <c r="AB44" s="51"/>
      <c r="AC44" s="52"/>
      <c r="AD44" s="95">
        <v>130</v>
      </c>
      <c r="AE44" s="51"/>
      <c r="AF44" s="52"/>
      <c r="AG44" s="98">
        <v>131</v>
      </c>
      <c r="AH44" s="51"/>
      <c r="AI44" s="52"/>
      <c r="AJ44" s="101">
        <v>132</v>
      </c>
      <c r="AK44" s="51"/>
      <c r="AL44" s="52"/>
    </row>
    <row r="45" spans="2:38" ht="48" customHeight="1" thickBot="1" x14ac:dyDescent="0.3">
      <c r="B45" s="3" t="s">
        <v>9</v>
      </c>
      <c r="C45" s="67">
        <v>144</v>
      </c>
      <c r="D45" s="51"/>
      <c r="E45" s="52"/>
      <c r="F45" s="70">
        <f>F43+24</f>
        <v>143</v>
      </c>
      <c r="G45" s="51"/>
      <c r="H45" s="55"/>
      <c r="I45" s="73">
        <f>I43+24</f>
        <v>142</v>
      </c>
      <c r="J45" s="51"/>
      <c r="K45" s="52"/>
      <c r="L45" s="87">
        <v>141</v>
      </c>
      <c r="M45" s="51"/>
      <c r="N45" s="52"/>
      <c r="O45" s="92">
        <v>140</v>
      </c>
      <c r="P45" s="51"/>
      <c r="Q45" s="55"/>
      <c r="R45" s="76">
        <v>139</v>
      </c>
      <c r="S45" s="51"/>
      <c r="T45" s="55"/>
      <c r="U45" s="79">
        <v>138</v>
      </c>
      <c r="V45" s="51"/>
      <c r="W45" s="52"/>
      <c r="X45" s="82">
        <v>137</v>
      </c>
      <c r="Y45" s="51"/>
      <c r="Z45" s="55"/>
      <c r="AA45" s="84">
        <f t="shared" si="0"/>
        <v>136</v>
      </c>
      <c r="AB45" s="51"/>
      <c r="AC45" s="52"/>
      <c r="AD45" s="95">
        <v>135</v>
      </c>
      <c r="AE45" s="51"/>
      <c r="AF45" s="52"/>
      <c r="AG45" s="98">
        <v>134</v>
      </c>
      <c r="AH45" s="51"/>
      <c r="AI45" s="52"/>
      <c r="AJ45" s="101">
        <v>133</v>
      </c>
      <c r="AK45" s="51"/>
      <c r="AL45" s="52"/>
    </row>
    <row r="46" spans="2:38" ht="48" customHeight="1" thickBot="1" x14ac:dyDescent="0.3">
      <c r="B46" s="3" t="s">
        <v>10</v>
      </c>
      <c r="C46" s="67">
        <v>145</v>
      </c>
      <c r="D46" s="51"/>
      <c r="E46" s="52"/>
      <c r="F46" s="70">
        <f>F44+24</f>
        <v>146</v>
      </c>
      <c r="G46" s="51"/>
      <c r="H46" s="52"/>
      <c r="I46" s="73">
        <f>I44+24</f>
        <v>147</v>
      </c>
      <c r="J46" s="51"/>
      <c r="K46" s="52"/>
      <c r="L46" s="87">
        <v>148</v>
      </c>
      <c r="M46" s="51"/>
      <c r="N46" s="52"/>
      <c r="O46" s="92">
        <f t="shared" si="1"/>
        <v>149</v>
      </c>
      <c r="P46" s="51"/>
      <c r="Q46" s="52"/>
      <c r="R46" s="76">
        <v>150</v>
      </c>
      <c r="S46" s="51"/>
      <c r="T46" s="52"/>
      <c r="U46" s="79">
        <v>151</v>
      </c>
      <c r="V46" s="51"/>
      <c r="W46" s="52"/>
      <c r="X46" s="82">
        <v>152</v>
      </c>
      <c r="Y46" s="51"/>
      <c r="Z46" s="55"/>
      <c r="AA46" s="84">
        <v>153</v>
      </c>
      <c r="AB46" s="51"/>
      <c r="AC46" s="52"/>
      <c r="AD46" s="95">
        <v>154</v>
      </c>
      <c r="AE46" s="51"/>
      <c r="AF46" s="52"/>
      <c r="AG46" s="98">
        <v>155</v>
      </c>
      <c r="AH46" s="51"/>
      <c r="AI46" s="52"/>
      <c r="AJ46" s="101">
        <v>156</v>
      </c>
      <c r="AK46" s="51"/>
      <c r="AL46" s="55"/>
    </row>
    <row r="47" spans="2:38" ht="48" customHeight="1" thickBot="1" x14ac:dyDescent="0.3">
      <c r="B47" s="3" t="s">
        <v>11</v>
      </c>
      <c r="C47" s="67">
        <v>168</v>
      </c>
      <c r="D47" s="51"/>
      <c r="E47" s="52"/>
      <c r="F47" s="70">
        <f>F45+24</f>
        <v>167</v>
      </c>
      <c r="G47" s="51"/>
      <c r="H47" s="52"/>
      <c r="I47" s="73">
        <f>I45+24</f>
        <v>166</v>
      </c>
      <c r="J47" s="51"/>
      <c r="K47" s="52"/>
      <c r="L47" s="87">
        <f>L45+24</f>
        <v>165</v>
      </c>
      <c r="M47" s="51"/>
      <c r="N47" s="52"/>
      <c r="O47" s="92">
        <f t="shared" si="1"/>
        <v>164</v>
      </c>
      <c r="P47" s="51"/>
      <c r="Q47" s="52"/>
      <c r="R47" s="76">
        <v>163</v>
      </c>
      <c r="S47" s="51"/>
      <c r="T47" s="52"/>
      <c r="U47" s="79">
        <v>162</v>
      </c>
      <c r="V47" s="51"/>
      <c r="W47" s="52"/>
      <c r="X47" s="82">
        <f>X45+24</f>
        <v>161</v>
      </c>
      <c r="Y47" s="51"/>
      <c r="Z47" s="52"/>
      <c r="AA47" s="84">
        <f t="shared" si="0"/>
        <v>160</v>
      </c>
      <c r="AB47" s="51"/>
      <c r="AC47" s="52"/>
      <c r="AD47" s="95">
        <v>159</v>
      </c>
      <c r="AE47" s="51"/>
      <c r="AF47" s="52"/>
      <c r="AG47" s="98">
        <v>158</v>
      </c>
      <c r="AH47" s="51"/>
      <c r="AI47" s="55"/>
      <c r="AJ47" s="101">
        <v>157</v>
      </c>
      <c r="AK47" s="51"/>
      <c r="AL47" s="52"/>
    </row>
    <row r="48" spans="2:38" ht="48" customHeight="1" thickBot="1" x14ac:dyDescent="0.3">
      <c r="B48" s="3" t="s">
        <v>12</v>
      </c>
      <c r="C48" s="92" t="s">
        <v>170</v>
      </c>
      <c r="D48" s="51"/>
      <c r="E48" s="52"/>
      <c r="F48" s="70">
        <v>170</v>
      </c>
      <c r="G48" s="51"/>
      <c r="H48" s="52"/>
      <c r="I48" s="73">
        <v>171</v>
      </c>
      <c r="J48" s="51"/>
      <c r="K48" s="52"/>
      <c r="L48" s="87">
        <v>172</v>
      </c>
      <c r="M48" s="51"/>
      <c r="N48" s="55"/>
      <c r="O48" s="92">
        <v>173</v>
      </c>
      <c r="P48" s="51"/>
      <c r="Q48" s="52"/>
      <c r="R48" s="76">
        <v>174</v>
      </c>
      <c r="S48" s="51"/>
      <c r="T48" s="52"/>
      <c r="U48" s="79">
        <v>175</v>
      </c>
      <c r="V48" s="51"/>
      <c r="W48" s="52"/>
      <c r="X48" s="82">
        <v>176</v>
      </c>
      <c r="Y48" s="51"/>
      <c r="Z48" s="55"/>
      <c r="AA48" s="84">
        <v>177</v>
      </c>
      <c r="AB48" s="51"/>
      <c r="AC48" s="52"/>
      <c r="AD48" s="95">
        <v>178</v>
      </c>
      <c r="AE48" s="51"/>
      <c r="AF48" s="52"/>
      <c r="AG48" s="98">
        <v>179</v>
      </c>
      <c r="AH48" s="51"/>
      <c r="AI48" s="52"/>
      <c r="AJ48" s="101">
        <v>180</v>
      </c>
      <c r="AK48" s="51"/>
      <c r="AL48" s="52"/>
    </row>
    <row r="49" spans="2:38" ht="48" customHeight="1" thickBot="1" x14ac:dyDescent="0.3">
      <c r="B49" s="3" t="s">
        <v>13</v>
      </c>
      <c r="C49" s="67">
        <v>192</v>
      </c>
      <c r="D49" s="51"/>
      <c r="E49" s="52"/>
      <c r="F49" s="70">
        <v>191</v>
      </c>
      <c r="G49" s="51"/>
      <c r="H49" s="52"/>
      <c r="I49" s="73">
        <v>190</v>
      </c>
      <c r="J49" s="51"/>
      <c r="K49" s="52"/>
      <c r="L49" s="87">
        <v>189</v>
      </c>
      <c r="M49" s="51"/>
      <c r="N49" s="52"/>
      <c r="O49" s="92">
        <v>188</v>
      </c>
      <c r="P49" s="51"/>
      <c r="Q49" s="55"/>
      <c r="R49" s="76">
        <v>187</v>
      </c>
      <c r="S49" s="51"/>
      <c r="T49" s="52"/>
      <c r="U49" s="79">
        <v>186</v>
      </c>
      <c r="V49" s="51"/>
      <c r="W49" s="52"/>
      <c r="X49" s="82">
        <v>185</v>
      </c>
      <c r="Y49" s="51"/>
      <c r="Z49" s="52"/>
      <c r="AA49" s="84">
        <v>184</v>
      </c>
      <c r="AB49" s="51"/>
      <c r="AC49" s="52"/>
      <c r="AD49" s="95">
        <v>183</v>
      </c>
      <c r="AE49" s="51"/>
      <c r="AF49" s="55"/>
      <c r="AG49" s="98">
        <v>182</v>
      </c>
      <c r="AH49" s="51"/>
      <c r="AI49" s="52"/>
      <c r="AJ49" s="101">
        <v>181</v>
      </c>
      <c r="AK49" s="51"/>
      <c r="AL49" s="52"/>
    </row>
    <row r="50" spans="2:38" ht="48" customHeight="1" thickBot="1" x14ac:dyDescent="0.3">
      <c r="B50" s="3" t="s">
        <v>93</v>
      </c>
      <c r="C50" s="67">
        <v>193</v>
      </c>
      <c r="D50" s="51"/>
      <c r="E50" s="52"/>
      <c r="F50" s="70">
        <v>194</v>
      </c>
      <c r="G50" s="51"/>
      <c r="H50" s="52"/>
      <c r="I50" s="73">
        <v>195</v>
      </c>
      <c r="J50" s="51"/>
      <c r="K50" s="52"/>
      <c r="L50" s="87">
        <v>196</v>
      </c>
      <c r="M50" s="51"/>
      <c r="N50" s="52"/>
      <c r="O50" s="92">
        <v>197</v>
      </c>
      <c r="P50" s="51"/>
      <c r="Q50" s="52"/>
      <c r="R50" s="76">
        <v>198</v>
      </c>
      <c r="S50" s="51"/>
      <c r="T50" s="52"/>
      <c r="U50" s="79">
        <v>199</v>
      </c>
      <c r="V50" s="51"/>
      <c r="W50" s="52"/>
      <c r="X50" s="82">
        <v>200</v>
      </c>
      <c r="Y50" s="51"/>
      <c r="Z50" s="52"/>
      <c r="AA50" s="84">
        <v>201</v>
      </c>
      <c r="AB50" s="51"/>
      <c r="AC50" s="55"/>
      <c r="AD50" s="95">
        <v>202</v>
      </c>
      <c r="AE50" s="51"/>
      <c r="AF50" s="52"/>
      <c r="AG50" s="98">
        <v>203</v>
      </c>
      <c r="AH50" s="51"/>
      <c r="AI50" s="52"/>
      <c r="AJ50" s="101">
        <v>204</v>
      </c>
      <c r="AK50" s="51"/>
      <c r="AL50" s="52"/>
    </row>
    <row r="51" spans="2:38" ht="48" customHeight="1" thickBot="1" x14ac:dyDescent="0.3">
      <c r="B51" s="3" t="s">
        <v>31</v>
      </c>
      <c r="C51" s="84" t="s">
        <v>1291</v>
      </c>
      <c r="D51" s="51"/>
      <c r="E51" s="52"/>
      <c r="F51" s="70">
        <v>213</v>
      </c>
      <c r="G51" s="51"/>
      <c r="H51" s="52"/>
      <c r="I51" s="73">
        <v>212</v>
      </c>
      <c r="J51" s="51"/>
      <c r="K51" s="52"/>
      <c r="L51" s="209" t="s">
        <v>27</v>
      </c>
      <c r="M51" s="210"/>
      <c r="N51" s="211"/>
      <c r="O51" s="92">
        <v>211</v>
      </c>
      <c r="P51" s="4"/>
      <c r="Q51" s="5"/>
      <c r="R51" s="76">
        <v>210</v>
      </c>
      <c r="S51" s="51"/>
      <c r="T51" s="52"/>
      <c r="U51" s="79">
        <v>209</v>
      </c>
      <c r="V51" s="51"/>
      <c r="W51" s="52"/>
      <c r="X51" s="82">
        <v>208</v>
      </c>
      <c r="Y51" s="4"/>
      <c r="Z51" s="5"/>
      <c r="AA51" s="84">
        <v>207</v>
      </c>
      <c r="AB51" s="4"/>
      <c r="AC51" s="5"/>
      <c r="AD51" s="95">
        <v>206</v>
      </c>
      <c r="AE51" s="51"/>
      <c r="AF51" s="52"/>
      <c r="AG51" s="209" t="s">
        <v>27</v>
      </c>
      <c r="AH51" s="210"/>
      <c r="AI51" s="211"/>
      <c r="AJ51" s="101">
        <v>205</v>
      </c>
      <c r="AK51" s="51"/>
      <c r="AL51" s="52"/>
    </row>
    <row r="52" spans="2:38" ht="48" customHeight="1" thickBot="1" x14ac:dyDescent="0.3">
      <c r="B52" s="3" t="s">
        <v>32</v>
      </c>
      <c r="C52" s="209" t="s">
        <v>27</v>
      </c>
      <c r="D52" s="210"/>
      <c r="E52" s="211"/>
      <c r="F52" s="70">
        <v>215</v>
      </c>
      <c r="G52" s="51"/>
      <c r="H52" s="52"/>
      <c r="I52" s="209" t="s">
        <v>27</v>
      </c>
      <c r="J52" s="210"/>
      <c r="K52" s="211"/>
      <c r="L52" s="209" t="s">
        <v>27</v>
      </c>
      <c r="M52" s="210"/>
      <c r="N52" s="211"/>
      <c r="O52" s="92">
        <v>216</v>
      </c>
      <c r="P52" s="4"/>
      <c r="Q52" s="5"/>
      <c r="R52" s="76">
        <v>217</v>
      </c>
      <c r="S52" s="51"/>
      <c r="T52" s="52"/>
      <c r="U52" s="79">
        <v>218</v>
      </c>
      <c r="V52" s="51"/>
      <c r="W52" s="52"/>
      <c r="X52" s="209" t="s">
        <v>27</v>
      </c>
      <c r="Y52" s="210"/>
      <c r="Z52" s="211"/>
      <c r="AA52" s="209" t="s">
        <v>27</v>
      </c>
      <c r="AB52" s="210"/>
      <c r="AC52" s="211"/>
      <c r="AD52" s="95">
        <v>219</v>
      </c>
      <c r="AE52" s="51"/>
      <c r="AF52" s="52"/>
      <c r="AG52" s="209" t="s">
        <v>27</v>
      </c>
      <c r="AH52" s="210"/>
      <c r="AI52" s="211"/>
      <c r="AJ52" s="101">
        <v>220</v>
      </c>
      <c r="AK52" s="51"/>
      <c r="AL52" s="52"/>
    </row>
    <row r="53" spans="2:38" ht="48" customHeight="1" thickBot="1" x14ac:dyDescent="0.3">
      <c r="B53" s="3" t="s">
        <v>33</v>
      </c>
      <c r="C53" s="209" t="s">
        <v>27</v>
      </c>
      <c r="D53" s="210"/>
      <c r="E53" s="211"/>
      <c r="F53" s="209" t="s">
        <v>27</v>
      </c>
      <c r="G53" s="210"/>
      <c r="H53" s="211"/>
      <c r="I53" s="209" t="s">
        <v>27</v>
      </c>
      <c r="J53" s="210"/>
      <c r="K53" s="211"/>
      <c r="L53" s="209" t="s">
        <v>27</v>
      </c>
      <c r="M53" s="210"/>
      <c r="N53" s="211"/>
      <c r="O53" s="92">
        <v>223</v>
      </c>
      <c r="P53" s="4"/>
      <c r="Q53" s="56"/>
      <c r="R53" s="76">
        <v>222</v>
      </c>
      <c r="S53" s="51"/>
      <c r="T53" s="52"/>
      <c r="U53" s="79">
        <v>221</v>
      </c>
      <c r="V53" s="51"/>
      <c r="W53" s="52"/>
      <c r="X53" s="209" t="s">
        <v>27</v>
      </c>
      <c r="Y53" s="210"/>
      <c r="Z53" s="211"/>
      <c r="AA53" s="209" t="s">
        <v>27</v>
      </c>
      <c r="AB53" s="210"/>
      <c r="AC53" s="211"/>
      <c r="AD53" s="209" t="s">
        <v>27</v>
      </c>
      <c r="AE53" s="210"/>
      <c r="AF53" s="211"/>
      <c r="AG53" s="209" t="s">
        <v>27</v>
      </c>
      <c r="AH53" s="210"/>
      <c r="AI53" s="211"/>
      <c r="AJ53" s="209" t="s">
        <v>27</v>
      </c>
      <c r="AK53" s="210"/>
      <c r="AL53" s="211"/>
    </row>
    <row r="54" spans="2:38" ht="48" customHeight="1" thickBot="1" x14ac:dyDescent="0.3">
      <c r="B54" s="3" t="s">
        <v>34</v>
      </c>
      <c r="C54" s="209" t="s">
        <v>27</v>
      </c>
      <c r="D54" s="210"/>
      <c r="E54" s="211"/>
      <c r="F54" s="209" t="s">
        <v>27</v>
      </c>
      <c r="G54" s="210"/>
      <c r="H54" s="211"/>
      <c r="I54" s="209" t="s">
        <v>27</v>
      </c>
      <c r="J54" s="210"/>
      <c r="K54" s="211"/>
      <c r="L54" s="209" t="s">
        <v>27</v>
      </c>
      <c r="M54" s="210"/>
      <c r="N54" s="211"/>
      <c r="O54" s="92">
        <v>224</v>
      </c>
      <c r="P54" s="4"/>
      <c r="Q54" s="56"/>
      <c r="R54" s="209" t="s">
        <v>27</v>
      </c>
      <c r="S54" s="210"/>
      <c r="T54" s="211"/>
      <c r="U54" s="209" t="s">
        <v>27</v>
      </c>
      <c r="V54" s="210"/>
      <c r="W54" s="211"/>
      <c r="X54" s="209" t="s">
        <v>27</v>
      </c>
      <c r="Y54" s="210"/>
      <c r="Z54" s="211"/>
      <c r="AA54" s="209" t="s">
        <v>27</v>
      </c>
      <c r="AB54" s="210"/>
      <c r="AC54" s="211"/>
      <c r="AD54" s="209" t="s">
        <v>27</v>
      </c>
      <c r="AE54" s="210"/>
      <c r="AF54" s="211"/>
      <c r="AG54" s="209" t="s">
        <v>27</v>
      </c>
      <c r="AH54" s="210"/>
      <c r="AI54" s="211"/>
      <c r="AJ54" s="209" t="s">
        <v>27</v>
      </c>
      <c r="AK54" s="210"/>
      <c r="AL54" s="211"/>
    </row>
    <row r="55" spans="2:38" ht="48" customHeight="1" thickBot="1" x14ac:dyDescent="0.3">
      <c r="B55" s="3" t="s">
        <v>28</v>
      </c>
      <c r="C55" s="209" t="s">
        <v>27</v>
      </c>
      <c r="D55" s="210"/>
      <c r="E55" s="211"/>
      <c r="F55" s="209" t="s">
        <v>27</v>
      </c>
      <c r="G55" s="210"/>
      <c r="H55" s="211"/>
      <c r="I55" s="209" t="s">
        <v>27</v>
      </c>
      <c r="J55" s="210"/>
      <c r="K55" s="211"/>
      <c r="L55" s="209" t="s">
        <v>27</v>
      </c>
      <c r="M55" s="210"/>
      <c r="N55" s="211"/>
      <c r="O55" s="92">
        <v>225</v>
      </c>
      <c r="P55" s="51"/>
      <c r="Q55" s="52"/>
      <c r="R55" s="209" t="s">
        <v>27</v>
      </c>
      <c r="S55" s="210"/>
      <c r="T55" s="211"/>
      <c r="U55" s="209" t="s">
        <v>27</v>
      </c>
      <c r="V55" s="210"/>
      <c r="W55" s="211"/>
      <c r="X55" s="209" t="s">
        <v>27</v>
      </c>
      <c r="Y55" s="210"/>
      <c r="Z55" s="211"/>
      <c r="AA55" s="209" t="s">
        <v>27</v>
      </c>
      <c r="AB55" s="210"/>
      <c r="AC55" s="211"/>
      <c r="AD55" s="209" t="s">
        <v>27</v>
      </c>
      <c r="AE55" s="210"/>
      <c r="AF55" s="211"/>
      <c r="AG55" s="209" t="s">
        <v>27</v>
      </c>
      <c r="AH55" s="210"/>
      <c r="AI55" s="211"/>
      <c r="AJ55" s="209" t="s">
        <v>27</v>
      </c>
      <c r="AK55" s="210"/>
      <c r="AL55" s="211"/>
    </row>
    <row r="56" spans="2:38" ht="48" customHeight="1" thickBot="1" x14ac:dyDescent="0.3">
      <c r="B56" s="3" t="s">
        <v>265</v>
      </c>
      <c r="C56" s="209" t="s">
        <v>27</v>
      </c>
      <c r="D56" s="210"/>
      <c r="E56" s="211"/>
      <c r="F56" s="209" t="s">
        <v>27</v>
      </c>
      <c r="G56" s="210"/>
      <c r="H56" s="211"/>
      <c r="I56" s="209" t="s">
        <v>27</v>
      </c>
      <c r="J56" s="210"/>
      <c r="K56" s="211"/>
      <c r="L56" s="209" t="s">
        <v>27</v>
      </c>
      <c r="M56" s="210"/>
      <c r="N56" s="211"/>
      <c r="O56" s="92">
        <v>226</v>
      </c>
      <c r="P56" s="51"/>
      <c r="Q56" s="52"/>
      <c r="R56" s="209" t="s">
        <v>27</v>
      </c>
      <c r="S56" s="210"/>
      <c r="T56" s="211"/>
      <c r="U56" s="209" t="s">
        <v>27</v>
      </c>
      <c r="V56" s="210"/>
      <c r="W56" s="211"/>
      <c r="X56" s="209" t="s">
        <v>27</v>
      </c>
      <c r="Y56" s="210"/>
      <c r="Z56" s="211"/>
      <c r="AA56" s="209" t="s">
        <v>27</v>
      </c>
      <c r="AB56" s="210"/>
      <c r="AC56" s="211"/>
      <c r="AD56" s="209" t="s">
        <v>27</v>
      </c>
      <c r="AE56" s="210"/>
      <c r="AF56" s="211"/>
      <c r="AG56" s="209" t="s">
        <v>27</v>
      </c>
      <c r="AH56" s="210"/>
      <c r="AI56" s="211"/>
      <c r="AJ56" s="209" t="s">
        <v>27</v>
      </c>
      <c r="AK56" s="210"/>
      <c r="AL56" s="211"/>
    </row>
    <row r="57" spans="2:38" ht="48" customHeight="1" thickBot="1" x14ac:dyDescent="0.3">
      <c r="B57" s="3" t="s">
        <v>266</v>
      </c>
      <c r="C57" s="209" t="s">
        <v>27</v>
      </c>
      <c r="D57" s="210"/>
      <c r="E57" s="211"/>
      <c r="F57" s="209" t="s">
        <v>27</v>
      </c>
      <c r="G57" s="210"/>
      <c r="H57" s="211"/>
      <c r="I57" s="209" t="s">
        <v>27</v>
      </c>
      <c r="J57" s="210"/>
      <c r="K57" s="211"/>
      <c r="L57" s="209" t="s">
        <v>27</v>
      </c>
      <c r="M57" s="210"/>
      <c r="N57" s="211"/>
      <c r="O57" s="92">
        <v>227</v>
      </c>
      <c r="P57" s="51"/>
      <c r="Q57" s="52"/>
      <c r="R57" s="209" t="s">
        <v>27</v>
      </c>
      <c r="S57" s="210"/>
      <c r="T57" s="211"/>
      <c r="U57" s="209" t="s">
        <v>27</v>
      </c>
      <c r="V57" s="210"/>
      <c r="W57" s="211"/>
      <c r="X57" s="209" t="s">
        <v>27</v>
      </c>
      <c r="Y57" s="210"/>
      <c r="Z57" s="211"/>
      <c r="AA57" s="209" t="s">
        <v>27</v>
      </c>
      <c r="AB57" s="210"/>
      <c r="AC57" s="211"/>
      <c r="AD57" s="209" t="s">
        <v>27</v>
      </c>
      <c r="AE57" s="210"/>
      <c r="AF57" s="211"/>
      <c r="AG57" s="209" t="s">
        <v>27</v>
      </c>
      <c r="AH57" s="210"/>
      <c r="AI57" s="211"/>
      <c r="AJ57" s="209" t="s">
        <v>27</v>
      </c>
      <c r="AK57" s="210"/>
      <c r="AL57" s="211"/>
    </row>
    <row r="58" spans="2:38" ht="48" customHeight="1" thickBot="1" x14ac:dyDescent="0.3">
      <c r="B58" s="3" t="s">
        <v>1283</v>
      </c>
      <c r="C58" s="209" t="s">
        <v>27</v>
      </c>
      <c r="D58" s="210"/>
      <c r="E58" s="211"/>
      <c r="F58" s="209" t="s">
        <v>27</v>
      </c>
      <c r="G58" s="210"/>
      <c r="H58" s="211"/>
      <c r="I58" s="209" t="s">
        <v>27</v>
      </c>
      <c r="J58" s="210"/>
      <c r="K58" s="211"/>
      <c r="L58" s="209" t="s">
        <v>27</v>
      </c>
      <c r="M58" s="210"/>
      <c r="N58" s="211"/>
      <c r="O58" s="92">
        <v>228</v>
      </c>
      <c r="P58" s="51"/>
      <c r="Q58" s="52"/>
      <c r="R58" s="209" t="s">
        <v>27</v>
      </c>
      <c r="S58" s="210"/>
      <c r="T58" s="211"/>
      <c r="U58" s="209" t="s">
        <v>27</v>
      </c>
      <c r="V58" s="210"/>
      <c r="W58" s="211"/>
      <c r="X58" s="209" t="s">
        <v>27</v>
      </c>
      <c r="Y58" s="210"/>
      <c r="Z58" s="211"/>
      <c r="AA58" s="209" t="s">
        <v>27</v>
      </c>
      <c r="AB58" s="210"/>
      <c r="AC58" s="211"/>
      <c r="AD58" s="209" t="s">
        <v>27</v>
      </c>
      <c r="AE58" s="210"/>
      <c r="AF58" s="211"/>
      <c r="AG58" s="209" t="s">
        <v>27</v>
      </c>
      <c r="AH58" s="210"/>
      <c r="AI58" s="211"/>
      <c r="AJ58" s="209" t="s">
        <v>27</v>
      </c>
      <c r="AK58" s="210"/>
      <c r="AL58" s="211"/>
    </row>
  </sheetData>
  <mergeCells count="84">
    <mergeCell ref="X53:Z53"/>
    <mergeCell ref="AA53:AC53"/>
    <mergeCell ref="AD53:AF53"/>
    <mergeCell ref="AG53:AI53"/>
    <mergeCell ref="F3:H3"/>
    <mergeCell ref="I3:K3"/>
    <mergeCell ref="C3:E3"/>
    <mergeCell ref="AA52:AC52"/>
    <mergeCell ref="AG52:AI52"/>
    <mergeCell ref="I52:K52"/>
    <mergeCell ref="L52:N52"/>
    <mergeCell ref="X52:Z52"/>
    <mergeCell ref="L51:N51"/>
    <mergeCell ref="AG51:AI51"/>
    <mergeCell ref="C52:E52"/>
    <mergeCell ref="AJ3:AL3"/>
    <mergeCell ref="AA3:AC3"/>
    <mergeCell ref="AD3:AF3"/>
    <mergeCell ref="AG3:AI3"/>
    <mergeCell ref="L3:N3"/>
    <mergeCell ref="U3:W3"/>
    <mergeCell ref="X3:Z3"/>
    <mergeCell ref="R3:T3"/>
    <mergeCell ref="O3:Q3"/>
    <mergeCell ref="AJ53:AL53"/>
    <mergeCell ref="C54:E54"/>
    <mergeCell ref="F54:H54"/>
    <mergeCell ref="I54:K54"/>
    <mergeCell ref="L54:N54"/>
    <mergeCell ref="U54:W54"/>
    <mergeCell ref="R54:T54"/>
    <mergeCell ref="X54:Z54"/>
    <mergeCell ref="AA54:AC54"/>
    <mergeCell ref="AD54:AF54"/>
    <mergeCell ref="AG54:AI54"/>
    <mergeCell ref="AJ54:AL54"/>
    <mergeCell ref="C53:E53"/>
    <mergeCell ref="F53:H53"/>
    <mergeCell ref="I53:K53"/>
    <mergeCell ref="L53:N53"/>
    <mergeCell ref="AG55:AI55"/>
    <mergeCell ref="C55:E55"/>
    <mergeCell ref="F55:H55"/>
    <mergeCell ref="I55:K55"/>
    <mergeCell ref="L55:N55"/>
    <mergeCell ref="R55:T55"/>
    <mergeCell ref="AJ55:AL55"/>
    <mergeCell ref="C56:E56"/>
    <mergeCell ref="F56:H56"/>
    <mergeCell ref="I56:K56"/>
    <mergeCell ref="L56:N56"/>
    <mergeCell ref="R56:T56"/>
    <mergeCell ref="U56:W56"/>
    <mergeCell ref="X56:Z56"/>
    <mergeCell ref="AA56:AC56"/>
    <mergeCell ref="AD56:AF56"/>
    <mergeCell ref="AG56:AI56"/>
    <mergeCell ref="AJ56:AL56"/>
    <mergeCell ref="U55:W55"/>
    <mergeCell ref="X55:Z55"/>
    <mergeCell ref="AA55:AC55"/>
    <mergeCell ref="AD55:AF55"/>
    <mergeCell ref="AG57:AI57"/>
    <mergeCell ref="C57:E57"/>
    <mergeCell ref="F57:H57"/>
    <mergeCell ref="I57:K57"/>
    <mergeCell ref="L57:N57"/>
    <mergeCell ref="R57:T57"/>
    <mergeCell ref="AJ57:AL57"/>
    <mergeCell ref="C58:E58"/>
    <mergeCell ref="F58:H58"/>
    <mergeCell ref="I58:K58"/>
    <mergeCell ref="L58:N58"/>
    <mergeCell ref="AJ58:AL58"/>
    <mergeCell ref="R58:T58"/>
    <mergeCell ref="U58:W58"/>
    <mergeCell ref="X58:Z58"/>
    <mergeCell ref="AA58:AC58"/>
    <mergeCell ref="AD58:AF58"/>
    <mergeCell ref="AG58:AI58"/>
    <mergeCell ref="U57:W57"/>
    <mergeCell ref="X57:Z57"/>
    <mergeCell ref="AA57:AC57"/>
    <mergeCell ref="AD57:AF57"/>
  </mergeCells>
  <phoneticPr fontId="2" type="noConversion"/>
  <pageMargins left="0" right="0" top="0.39370078740157483" bottom="0.39370078740157483" header="0.39370078740157483" footer="0.39370078740157483"/>
  <pageSetup scale="39" orientation="landscape" horizont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Y37"/>
  <sheetViews>
    <sheetView zoomScale="83" zoomScaleNormal="83" workbookViewId="0">
      <pane xSplit="1" ySplit="4" topLeftCell="B5" activePane="bottomRight" state="frozen"/>
      <selection activeCell="N27" sqref="N27"/>
      <selection pane="topRight" activeCell="N27" sqref="N27"/>
      <selection pane="bottomLeft" activeCell="N27" sqref="N27"/>
      <selection pane="bottomRight" activeCell="B5" sqref="B5"/>
    </sheetView>
  </sheetViews>
  <sheetFormatPr defaultColWidth="8" defaultRowHeight="12.75" x14ac:dyDescent="0.2"/>
  <cols>
    <col min="1" max="1" width="1" style="8" customWidth="1"/>
    <col min="2" max="2" width="7.7109375" style="9" customWidth="1"/>
    <col min="3" max="3" width="18.28515625" style="6" customWidth="1"/>
    <col min="4" max="4" width="7.7109375" style="9" customWidth="1"/>
    <col min="5" max="5" width="18.28515625" style="6" customWidth="1"/>
    <col min="6" max="6" width="7.7109375" style="9" customWidth="1"/>
    <col min="7" max="7" width="18.28515625" style="6" customWidth="1"/>
    <col min="8" max="8" width="7.7109375" style="9" customWidth="1"/>
    <col min="9" max="9" width="18.28515625" style="6" customWidth="1"/>
    <col min="10" max="10" width="7.7109375" style="9" customWidth="1"/>
    <col min="11" max="11" width="18.28515625" style="6" customWidth="1"/>
    <col min="12" max="12" width="7.7109375" style="9" customWidth="1"/>
    <col min="13" max="13" width="18.28515625" style="6" customWidth="1"/>
    <col min="14" max="14" width="7.7109375" style="9" customWidth="1"/>
    <col min="15" max="15" width="18.28515625" style="6" customWidth="1"/>
    <col min="16" max="16" width="7.7109375" style="9" customWidth="1"/>
    <col min="17" max="17" width="18.28515625" style="6" customWidth="1"/>
    <col min="18" max="18" width="7.7109375" style="9" customWidth="1"/>
    <col min="19" max="19" width="18.28515625" style="6" customWidth="1"/>
    <col min="20" max="20" width="7.7109375" style="9" customWidth="1"/>
    <col min="21" max="21" width="18.28515625" style="6" customWidth="1"/>
    <col min="22" max="22" width="7.7109375" style="9" customWidth="1"/>
    <col min="23" max="23" width="18.28515625" style="6" customWidth="1"/>
    <col min="24" max="24" width="7.7109375" style="9" customWidth="1"/>
    <col min="25" max="25" width="18.28515625" style="6" customWidth="1"/>
    <col min="26" max="33" width="4.28515625" style="8" bestFit="1" customWidth="1"/>
    <col min="34" max="34" width="4.7109375" style="8" bestFit="1" customWidth="1"/>
    <col min="35" max="35" width="4.42578125" style="8" bestFit="1" customWidth="1"/>
    <col min="36" max="42" width="4.28515625" style="8" bestFit="1" customWidth="1"/>
    <col min="43" max="16384" width="8" style="8"/>
  </cols>
  <sheetData>
    <row r="1" spans="2:25" ht="30" x14ac:dyDescent="0.4">
      <c r="B1" s="27" t="s">
        <v>113</v>
      </c>
      <c r="D1" s="7"/>
      <c r="F1" s="7"/>
      <c r="H1" s="7"/>
      <c r="J1" s="7"/>
      <c r="L1" s="7"/>
      <c r="N1" s="7"/>
      <c r="P1" s="7"/>
      <c r="R1" s="7"/>
      <c r="T1" s="7"/>
      <c r="V1" s="7"/>
    </row>
    <row r="2" spans="2:25" ht="13.5" thickBot="1" x14ac:dyDescent="0.25"/>
    <row r="3" spans="2:25" s="10" customFormat="1" ht="21" thickBot="1" x14ac:dyDescent="0.35">
      <c r="B3" s="212" t="s">
        <v>108</v>
      </c>
      <c r="C3" s="213"/>
      <c r="D3" s="212" t="s">
        <v>101</v>
      </c>
      <c r="E3" s="213"/>
      <c r="F3" s="212" t="s">
        <v>106</v>
      </c>
      <c r="G3" s="213"/>
      <c r="H3" s="212" t="s">
        <v>111</v>
      </c>
      <c r="I3" s="213"/>
      <c r="J3" s="212" t="s">
        <v>167</v>
      </c>
      <c r="K3" s="213"/>
      <c r="L3" s="212" t="s">
        <v>105</v>
      </c>
      <c r="M3" s="216"/>
      <c r="N3" s="212" t="s">
        <v>110</v>
      </c>
      <c r="O3" s="216"/>
      <c r="P3" s="212" t="s">
        <v>103</v>
      </c>
      <c r="Q3" s="213"/>
      <c r="R3" s="212" t="s">
        <v>104</v>
      </c>
      <c r="S3" s="213"/>
      <c r="T3" s="212" t="s">
        <v>109</v>
      </c>
      <c r="U3" s="213"/>
      <c r="V3" s="212" t="s">
        <v>107</v>
      </c>
      <c r="W3" s="213"/>
      <c r="X3" s="214" t="s">
        <v>102</v>
      </c>
      <c r="Y3" s="215"/>
    </row>
    <row r="4" spans="2:25" s="14" customFormat="1" ht="18.75" thickBot="1" x14ac:dyDescent="0.3">
      <c r="B4" s="11" t="s">
        <v>38</v>
      </c>
      <c r="C4" s="12" t="s">
        <v>65</v>
      </c>
      <c r="D4" s="11" t="s">
        <v>38</v>
      </c>
      <c r="E4" s="12" t="s">
        <v>65</v>
      </c>
      <c r="F4" s="11" t="s">
        <v>38</v>
      </c>
      <c r="G4" s="12" t="s">
        <v>65</v>
      </c>
      <c r="H4" s="11" t="s">
        <v>38</v>
      </c>
      <c r="I4" s="12" t="s">
        <v>65</v>
      </c>
      <c r="J4" s="11" t="s">
        <v>38</v>
      </c>
      <c r="K4" s="12" t="s">
        <v>65</v>
      </c>
      <c r="L4" s="11" t="s">
        <v>38</v>
      </c>
      <c r="M4" s="13" t="s">
        <v>65</v>
      </c>
      <c r="N4" s="11" t="s">
        <v>38</v>
      </c>
      <c r="O4" s="12" t="s">
        <v>65</v>
      </c>
      <c r="P4" s="11" t="s">
        <v>38</v>
      </c>
      <c r="Q4" s="12" t="s">
        <v>65</v>
      </c>
      <c r="R4" s="11" t="s">
        <v>38</v>
      </c>
      <c r="S4" s="12" t="s">
        <v>65</v>
      </c>
      <c r="T4" s="11" t="s">
        <v>38</v>
      </c>
      <c r="U4" s="12" t="s">
        <v>65</v>
      </c>
      <c r="V4" s="11" t="s">
        <v>38</v>
      </c>
      <c r="W4" s="12" t="s">
        <v>65</v>
      </c>
      <c r="X4" s="11" t="s">
        <v>38</v>
      </c>
      <c r="Y4" s="13" t="s">
        <v>65</v>
      </c>
    </row>
    <row r="5" spans="2:25" ht="41.25" customHeight="1" thickBot="1" x14ac:dyDescent="0.25">
      <c r="B5" s="15" t="s">
        <v>39</v>
      </c>
      <c r="C5" s="16"/>
      <c r="D5" s="15" t="s">
        <v>39</v>
      </c>
      <c r="E5" s="16"/>
      <c r="F5" s="15" t="s">
        <v>39</v>
      </c>
      <c r="G5" s="16"/>
      <c r="H5" s="15" t="s">
        <v>39</v>
      </c>
      <c r="I5" s="16"/>
      <c r="J5" s="15" t="s">
        <v>39</v>
      </c>
      <c r="K5" s="16"/>
      <c r="L5" s="15" t="s">
        <v>39</v>
      </c>
      <c r="M5" s="17"/>
      <c r="N5" s="15" t="s">
        <v>39</v>
      </c>
      <c r="O5" s="16"/>
      <c r="P5" s="15" t="s">
        <v>39</v>
      </c>
      <c r="Q5" s="16"/>
      <c r="R5" s="15" t="s">
        <v>39</v>
      </c>
      <c r="S5" s="16"/>
      <c r="T5" s="15" t="s">
        <v>39</v>
      </c>
      <c r="U5" s="20"/>
      <c r="V5" s="15" t="s">
        <v>39</v>
      </c>
      <c r="W5" s="16"/>
      <c r="X5" s="15" t="s">
        <v>39</v>
      </c>
      <c r="Y5" s="47"/>
    </row>
    <row r="6" spans="2:25" ht="41.25" customHeight="1" thickBot="1" x14ac:dyDescent="0.25">
      <c r="B6" s="19" t="s">
        <v>25</v>
      </c>
      <c r="C6" s="16"/>
      <c r="D6" s="19" t="s">
        <v>25</v>
      </c>
      <c r="E6" s="16"/>
      <c r="F6" s="19" t="s">
        <v>25</v>
      </c>
      <c r="G6" s="16"/>
      <c r="H6" s="19" t="s">
        <v>25</v>
      </c>
      <c r="I6" s="16"/>
      <c r="J6" s="19" t="s">
        <v>25</v>
      </c>
      <c r="K6" s="16"/>
      <c r="L6" s="19" t="s">
        <v>25</v>
      </c>
      <c r="M6" s="17"/>
      <c r="N6" s="19" t="s">
        <v>25</v>
      </c>
      <c r="O6" s="16"/>
      <c r="P6" s="19" t="s">
        <v>25</v>
      </c>
      <c r="Q6" s="16"/>
      <c r="R6" s="19" t="s">
        <v>25</v>
      </c>
      <c r="S6" s="16"/>
      <c r="T6" s="19" t="s">
        <v>25</v>
      </c>
      <c r="U6" s="16"/>
      <c r="V6" s="19" t="s">
        <v>25</v>
      </c>
      <c r="W6" s="16"/>
      <c r="X6" s="19" t="s">
        <v>25</v>
      </c>
      <c r="Y6" s="17"/>
    </row>
    <row r="7" spans="2:25" ht="41.25" customHeight="1" thickBot="1" x14ac:dyDescent="0.25">
      <c r="B7" s="19" t="s">
        <v>40</v>
      </c>
      <c r="C7" s="16"/>
      <c r="D7" s="19" t="s">
        <v>40</v>
      </c>
      <c r="E7" s="16"/>
      <c r="F7" s="19" t="s">
        <v>40</v>
      </c>
      <c r="H7" s="19" t="s">
        <v>40</v>
      </c>
      <c r="I7" s="16"/>
      <c r="J7" s="19" t="s">
        <v>40</v>
      </c>
      <c r="K7" s="16"/>
      <c r="L7" s="19" t="s">
        <v>40</v>
      </c>
      <c r="M7" s="17"/>
      <c r="N7" s="19" t="s">
        <v>40</v>
      </c>
      <c r="O7" s="16"/>
      <c r="P7" s="19" t="s">
        <v>40</v>
      </c>
      <c r="Q7" s="16"/>
      <c r="R7" s="19" t="s">
        <v>40</v>
      </c>
      <c r="S7" s="20"/>
      <c r="T7" s="19" t="s">
        <v>40</v>
      </c>
      <c r="U7" s="20"/>
      <c r="V7" s="19" t="s">
        <v>40</v>
      </c>
      <c r="W7" s="16"/>
      <c r="X7" s="19" t="s">
        <v>40</v>
      </c>
      <c r="Y7" s="17"/>
    </row>
    <row r="8" spans="2:25" ht="41.25" customHeight="1" thickBot="1" x14ac:dyDescent="0.25">
      <c r="B8" s="18" t="s">
        <v>41</v>
      </c>
      <c r="C8" s="16"/>
      <c r="D8" s="18" t="s">
        <v>41</v>
      </c>
      <c r="E8" s="16"/>
      <c r="F8" s="18" t="s">
        <v>41</v>
      </c>
      <c r="G8" s="16"/>
      <c r="H8" s="18" t="s">
        <v>41</v>
      </c>
      <c r="I8" s="16"/>
      <c r="J8" s="18" t="s">
        <v>41</v>
      </c>
      <c r="K8" s="16"/>
      <c r="L8" s="18" t="s">
        <v>41</v>
      </c>
      <c r="M8" s="17"/>
      <c r="N8" s="18" t="s">
        <v>41</v>
      </c>
      <c r="O8" s="16"/>
      <c r="P8" s="18" t="s">
        <v>41</v>
      </c>
      <c r="Q8" s="20"/>
      <c r="R8" s="18" t="s">
        <v>41</v>
      </c>
      <c r="S8" s="16"/>
      <c r="T8" s="18" t="s">
        <v>41</v>
      </c>
      <c r="U8" s="16"/>
      <c r="V8" s="18" t="s">
        <v>41</v>
      </c>
      <c r="W8" s="20"/>
      <c r="X8" s="18" t="s">
        <v>41</v>
      </c>
      <c r="Y8" s="17"/>
    </row>
    <row r="9" spans="2:25" ht="41.25" customHeight="1" thickBot="1" x14ac:dyDescent="0.25">
      <c r="B9" s="18" t="s">
        <v>42</v>
      </c>
      <c r="C9" s="16"/>
      <c r="D9" s="18" t="s">
        <v>42</v>
      </c>
      <c r="E9" s="20"/>
      <c r="F9" s="18" t="s">
        <v>42</v>
      </c>
      <c r="G9" s="20"/>
      <c r="H9" s="18" t="s">
        <v>42</v>
      </c>
      <c r="I9" s="16"/>
      <c r="J9" s="18" t="s">
        <v>42</v>
      </c>
      <c r="K9" s="16"/>
      <c r="L9" s="18" t="s">
        <v>42</v>
      </c>
      <c r="M9" s="17"/>
      <c r="N9" s="18" t="s">
        <v>42</v>
      </c>
      <c r="O9" s="16"/>
      <c r="P9" s="18" t="s">
        <v>42</v>
      </c>
      <c r="Q9" s="16"/>
      <c r="R9" s="18" t="s">
        <v>42</v>
      </c>
      <c r="S9" s="16"/>
      <c r="T9" s="18" t="s">
        <v>42</v>
      </c>
      <c r="U9" s="20"/>
      <c r="V9" s="18" t="s">
        <v>42</v>
      </c>
      <c r="W9" s="16"/>
      <c r="X9" s="18" t="s">
        <v>42</v>
      </c>
      <c r="Y9" s="17"/>
    </row>
    <row r="10" spans="2:25" ht="41.25" customHeight="1" thickBot="1" x14ac:dyDescent="0.25">
      <c r="B10" s="18" t="s">
        <v>43</v>
      </c>
      <c r="C10" s="16"/>
      <c r="D10" s="18" t="s">
        <v>43</v>
      </c>
      <c r="E10" s="16"/>
      <c r="F10" s="18" t="s">
        <v>43</v>
      </c>
      <c r="G10" s="16"/>
      <c r="H10" s="18" t="s">
        <v>43</v>
      </c>
      <c r="I10" s="16"/>
      <c r="J10" s="18" t="s">
        <v>43</v>
      </c>
      <c r="K10" s="16"/>
      <c r="L10" s="18" t="s">
        <v>43</v>
      </c>
      <c r="M10" s="17"/>
      <c r="N10" s="18" t="s">
        <v>43</v>
      </c>
      <c r="O10" s="16"/>
      <c r="P10" s="18" t="s">
        <v>43</v>
      </c>
      <c r="Q10" s="16"/>
      <c r="R10" s="18" t="s">
        <v>43</v>
      </c>
      <c r="S10" s="16"/>
      <c r="T10" s="18" t="s">
        <v>43</v>
      </c>
      <c r="U10" s="16"/>
      <c r="V10" s="18" t="s">
        <v>43</v>
      </c>
      <c r="W10" s="20"/>
      <c r="X10" s="18" t="s">
        <v>43</v>
      </c>
      <c r="Y10" s="17"/>
    </row>
    <row r="11" spans="2:25" ht="41.25" customHeight="1" thickBot="1" x14ac:dyDescent="0.25">
      <c r="B11" s="19" t="s">
        <v>44</v>
      </c>
      <c r="C11" s="20"/>
      <c r="D11" s="19" t="s">
        <v>44</v>
      </c>
      <c r="E11" s="20"/>
      <c r="F11" s="19" t="s">
        <v>44</v>
      </c>
      <c r="G11" s="20"/>
      <c r="H11" s="19" t="s">
        <v>44</v>
      </c>
      <c r="I11" s="20"/>
      <c r="J11" s="19" t="s">
        <v>44</v>
      </c>
      <c r="K11" s="20"/>
      <c r="L11" s="19" t="s">
        <v>44</v>
      </c>
      <c r="M11" s="23"/>
      <c r="N11" s="19" t="s">
        <v>44</v>
      </c>
      <c r="O11" s="20"/>
      <c r="P11" s="19" t="s">
        <v>44</v>
      </c>
      <c r="Q11" s="20"/>
      <c r="R11" s="19" t="s">
        <v>44</v>
      </c>
      <c r="S11" s="20"/>
      <c r="T11" s="19" t="s">
        <v>44</v>
      </c>
      <c r="U11" s="20"/>
      <c r="V11" s="19" t="s">
        <v>44</v>
      </c>
      <c r="W11" s="20"/>
      <c r="X11" s="19" t="s">
        <v>44</v>
      </c>
      <c r="Y11" s="23"/>
    </row>
    <row r="12" spans="2:25" ht="41.25" customHeight="1" thickBot="1" x14ac:dyDescent="0.25">
      <c r="B12" s="18" t="s">
        <v>45</v>
      </c>
      <c r="C12" s="16"/>
      <c r="D12" s="18" t="s">
        <v>45</v>
      </c>
      <c r="E12" s="16"/>
      <c r="F12" s="18" t="s">
        <v>45</v>
      </c>
      <c r="G12" s="16"/>
      <c r="H12" s="18" t="s">
        <v>45</v>
      </c>
      <c r="I12" s="20"/>
      <c r="J12" s="18" t="s">
        <v>45</v>
      </c>
      <c r="K12" s="20"/>
      <c r="L12" s="18" t="s">
        <v>45</v>
      </c>
      <c r="M12" s="23"/>
      <c r="N12" s="18" t="s">
        <v>45</v>
      </c>
      <c r="O12" s="16"/>
      <c r="P12" s="18" t="s">
        <v>45</v>
      </c>
      <c r="Q12" s="16"/>
      <c r="R12" s="18" t="s">
        <v>45</v>
      </c>
      <c r="S12" s="20"/>
      <c r="T12" s="18" t="s">
        <v>45</v>
      </c>
      <c r="U12" s="20"/>
      <c r="V12" s="18" t="s">
        <v>45</v>
      </c>
      <c r="W12" s="20"/>
      <c r="X12" s="18" t="s">
        <v>45</v>
      </c>
      <c r="Y12" s="23"/>
    </row>
    <row r="13" spans="2:25" ht="41.25" customHeight="1" thickBot="1" x14ac:dyDescent="0.25">
      <c r="B13" s="18" t="s">
        <v>46</v>
      </c>
      <c r="C13" s="16"/>
      <c r="D13" s="18" t="s">
        <v>46</v>
      </c>
      <c r="E13" s="16"/>
      <c r="F13" s="18" t="s">
        <v>46</v>
      </c>
      <c r="G13" s="16"/>
      <c r="H13" s="18" t="s">
        <v>46</v>
      </c>
      <c r="I13" s="16"/>
      <c r="J13" s="18" t="s">
        <v>46</v>
      </c>
      <c r="K13" s="20"/>
      <c r="L13" s="18" t="s">
        <v>46</v>
      </c>
      <c r="M13" s="17"/>
      <c r="N13" s="18" t="s">
        <v>46</v>
      </c>
      <c r="O13" s="16"/>
      <c r="P13" s="18" t="s">
        <v>46</v>
      </c>
      <c r="Q13" s="16"/>
      <c r="R13" s="18" t="s">
        <v>46</v>
      </c>
      <c r="S13" s="16"/>
      <c r="T13" s="18" t="s">
        <v>46</v>
      </c>
      <c r="U13" s="20"/>
      <c r="V13" s="18" t="s">
        <v>46</v>
      </c>
      <c r="W13" s="16"/>
      <c r="X13" s="18" t="s">
        <v>46</v>
      </c>
      <c r="Y13" s="17"/>
    </row>
    <row r="14" spans="2:25" ht="41.25" customHeight="1" thickBot="1" x14ac:dyDescent="0.25">
      <c r="B14" s="18" t="s">
        <v>47</v>
      </c>
      <c r="C14" s="16"/>
      <c r="D14" s="18" t="s">
        <v>47</v>
      </c>
      <c r="E14" s="16"/>
      <c r="F14" s="18" t="s">
        <v>47</v>
      </c>
      <c r="G14" s="16"/>
      <c r="H14" s="18" t="s">
        <v>47</v>
      </c>
      <c r="I14" s="16"/>
      <c r="J14" s="18" t="s">
        <v>47</v>
      </c>
      <c r="K14" s="16"/>
      <c r="L14" s="18" t="s">
        <v>47</v>
      </c>
      <c r="M14" s="17"/>
      <c r="N14" s="18" t="s">
        <v>47</v>
      </c>
      <c r="O14" s="16"/>
      <c r="P14" s="18" t="s">
        <v>47</v>
      </c>
      <c r="Q14" s="16"/>
      <c r="R14" s="18" t="s">
        <v>47</v>
      </c>
      <c r="S14" s="16"/>
      <c r="T14" s="18" t="s">
        <v>47</v>
      </c>
      <c r="U14" s="16"/>
      <c r="V14" s="18" t="s">
        <v>47</v>
      </c>
      <c r="W14" s="16"/>
      <c r="X14" s="18" t="s">
        <v>47</v>
      </c>
      <c r="Y14" s="17"/>
    </row>
    <row r="15" spans="2:25" ht="41.25" customHeight="1" thickBot="1" x14ac:dyDescent="0.25">
      <c r="B15" s="18" t="s">
        <v>48</v>
      </c>
      <c r="C15" s="16"/>
      <c r="D15" s="18" t="s">
        <v>48</v>
      </c>
      <c r="E15" s="16"/>
      <c r="F15" s="18" t="s">
        <v>48</v>
      </c>
      <c r="G15" s="16"/>
      <c r="H15" s="18" t="s">
        <v>48</v>
      </c>
      <c r="I15" s="20"/>
      <c r="J15" s="18" t="s">
        <v>48</v>
      </c>
      <c r="K15" s="16"/>
      <c r="L15" s="18" t="s">
        <v>48</v>
      </c>
      <c r="M15" s="17"/>
      <c r="N15" s="18" t="s">
        <v>48</v>
      </c>
      <c r="O15" s="16"/>
      <c r="P15" s="18" t="s">
        <v>48</v>
      </c>
      <c r="Q15" s="16"/>
      <c r="R15" s="18" t="s">
        <v>48</v>
      </c>
      <c r="S15" s="16"/>
      <c r="T15" s="18" t="s">
        <v>48</v>
      </c>
      <c r="U15" s="16"/>
      <c r="V15" s="18" t="s">
        <v>48</v>
      </c>
      <c r="W15" s="16"/>
      <c r="X15" s="18" t="s">
        <v>48</v>
      </c>
      <c r="Y15" s="17"/>
    </row>
    <row r="16" spans="2:25" ht="41.25" customHeight="1" thickBot="1" x14ac:dyDescent="0.25">
      <c r="B16" s="18" t="s">
        <v>49</v>
      </c>
      <c r="C16" s="16"/>
      <c r="D16" s="18" t="s">
        <v>49</v>
      </c>
      <c r="E16" s="16"/>
      <c r="F16" s="18" t="s">
        <v>49</v>
      </c>
      <c r="G16" s="16"/>
      <c r="H16" s="18" t="s">
        <v>49</v>
      </c>
      <c r="I16" s="16"/>
      <c r="J16" s="18" t="s">
        <v>49</v>
      </c>
      <c r="K16" s="16"/>
      <c r="L16" s="18" t="s">
        <v>49</v>
      </c>
      <c r="M16" s="17"/>
      <c r="N16" s="18" t="s">
        <v>49</v>
      </c>
      <c r="O16" s="16"/>
      <c r="P16" s="18" t="s">
        <v>49</v>
      </c>
      <c r="Q16" s="16"/>
      <c r="R16" s="18" t="s">
        <v>49</v>
      </c>
      <c r="S16" s="16"/>
      <c r="T16" s="18" t="s">
        <v>49</v>
      </c>
      <c r="U16" s="16"/>
      <c r="V16" s="18" t="s">
        <v>49</v>
      </c>
      <c r="W16" s="16"/>
      <c r="X16" s="18" t="s">
        <v>49</v>
      </c>
      <c r="Y16" s="23"/>
    </row>
    <row r="17" spans="2:25" ht="41.25" customHeight="1" thickBot="1" x14ac:dyDescent="0.25">
      <c r="B17" s="18" t="s">
        <v>17</v>
      </c>
      <c r="C17" s="16"/>
      <c r="D17" s="18" t="s">
        <v>17</v>
      </c>
      <c r="E17" s="16"/>
      <c r="F17" s="18" t="s">
        <v>17</v>
      </c>
      <c r="G17" s="16"/>
      <c r="H17" s="18" t="s">
        <v>17</v>
      </c>
      <c r="I17" s="16"/>
      <c r="J17" s="18" t="s">
        <v>17</v>
      </c>
      <c r="K17" s="16"/>
      <c r="L17" s="18" t="s">
        <v>17</v>
      </c>
      <c r="M17" s="17"/>
      <c r="N17" s="18" t="s">
        <v>17</v>
      </c>
      <c r="O17" s="16"/>
      <c r="P17" s="18" t="s">
        <v>17</v>
      </c>
      <c r="Q17" s="16"/>
      <c r="R17" s="18" t="s">
        <v>17</v>
      </c>
      <c r="S17" s="16"/>
      <c r="T17" s="18" t="s">
        <v>17</v>
      </c>
      <c r="U17" s="16"/>
      <c r="V17" s="18" t="s">
        <v>17</v>
      </c>
      <c r="W17" s="16"/>
      <c r="X17" s="18" t="s">
        <v>17</v>
      </c>
      <c r="Y17" s="17"/>
    </row>
    <row r="18" spans="2:25" ht="5.25" customHeight="1" thickBot="1" x14ac:dyDescent="0.25">
      <c r="B18" s="18"/>
      <c r="C18" s="16"/>
      <c r="D18" s="18"/>
      <c r="E18" s="16"/>
      <c r="F18" s="18"/>
      <c r="G18" s="16"/>
      <c r="H18" s="18"/>
      <c r="I18" s="16"/>
      <c r="J18" s="18"/>
      <c r="K18" s="16"/>
      <c r="L18" s="18"/>
      <c r="M18" s="17"/>
      <c r="N18" s="18"/>
      <c r="O18" s="16"/>
      <c r="P18" s="18"/>
      <c r="Q18" s="16"/>
      <c r="R18" s="18"/>
      <c r="S18" s="16"/>
      <c r="T18" s="18"/>
      <c r="U18" s="16"/>
      <c r="V18" s="18"/>
      <c r="W18" s="16"/>
      <c r="X18" s="18"/>
      <c r="Y18" s="17"/>
    </row>
    <row r="19" spans="2:25" ht="41.25" customHeight="1" thickBot="1" x14ac:dyDescent="0.25">
      <c r="B19" s="18" t="s">
        <v>18</v>
      </c>
      <c r="C19" s="20"/>
      <c r="D19" s="18" t="s">
        <v>18</v>
      </c>
      <c r="E19" s="20"/>
      <c r="F19" s="18" t="s">
        <v>18</v>
      </c>
      <c r="G19" s="20"/>
      <c r="H19" s="18" t="s">
        <v>18</v>
      </c>
      <c r="I19" s="20"/>
      <c r="J19" s="18" t="s">
        <v>18</v>
      </c>
      <c r="K19" s="20"/>
      <c r="L19" s="18" t="s">
        <v>18</v>
      </c>
      <c r="M19" s="23"/>
      <c r="N19" s="18" t="s">
        <v>18</v>
      </c>
      <c r="O19" s="20"/>
      <c r="P19" s="18" t="s">
        <v>18</v>
      </c>
      <c r="Q19" s="20"/>
      <c r="R19" s="18" t="s">
        <v>18</v>
      </c>
      <c r="S19" s="20"/>
      <c r="T19" s="18" t="s">
        <v>18</v>
      </c>
      <c r="U19" s="20"/>
      <c r="V19" s="18" t="s">
        <v>18</v>
      </c>
      <c r="W19" s="20"/>
      <c r="X19" s="18" t="s">
        <v>18</v>
      </c>
      <c r="Y19" s="23"/>
    </row>
    <row r="20" spans="2:25" ht="41.25" customHeight="1" thickBot="1" x14ac:dyDescent="0.25">
      <c r="B20" s="18" t="s">
        <v>19</v>
      </c>
      <c r="C20" s="20"/>
      <c r="D20" s="18" t="s">
        <v>19</v>
      </c>
      <c r="E20" s="20"/>
      <c r="F20" s="18" t="s">
        <v>19</v>
      </c>
      <c r="G20" s="20"/>
      <c r="H20" s="18" t="s">
        <v>19</v>
      </c>
      <c r="I20" s="20"/>
      <c r="J20" s="18" t="s">
        <v>19</v>
      </c>
      <c r="K20" s="20"/>
      <c r="L20" s="18" t="s">
        <v>19</v>
      </c>
      <c r="M20" s="23"/>
      <c r="N20" s="18" t="s">
        <v>19</v>
      </c>
      <c r="O20" s="20"/>
      <c r="P20" s="18" t="s">
        <v>19</v>
      </c>
      <c r="Q20" s="20"/>
      <c r="R20" s="18" t="s">
        <v>19</v>
      </c>
      <c r="S20" s="20"/>
      <c r="T20" s="18" t="s">
        <v>19</v>
      </c>
      <c r="U20" s="20"/>
      <c r="V20" s="18" t="s">
        <v>19</v>
      </c>
      <c r="W20" s="20"/>
      <c r="X20" s="18" t="s">
        <v>19</v>
      </c>
      <c r="Y20" s="23"/>
    </row>
    <row r="21" spans="2:25" ht="41.25" customHeight="1" thickBot="1" x14ac:dyDescent="0.25">
      <c r="B21" s="19" t="s">
        <v>20</v>
      </c>
      <c r="C21" s="20"/>
      <c r="D21" s="19" t="s">
        <v>20</v>
      </c>
      <c r="E21" s="20"/>
      <c r="F21" s="19" t="s">
        <v>20</v>
      </c>
      <c r="G21" s="20"/>
      <c r="H21" s="19" t="s">
        <v>20</v>
      </c>
      <c r="I21" s="16"/>
      <c r="J21" s="19" t="s">
        <v>20</v>
      </c>
      <c r="K21" s="20"/>
      <c r="L21" s="19" t="s">
        <v>20</v>
      </c>
      <c r="M21" s="23"/>
      <c r="N21" s="19" t="s">
        <v>20</v>
      </c>
      <c r="O21" s="20"/>
      <c r="P21" s="19" t="s">
        <v>20</v>
      </c>
      <c r="Q21" s="20"/>
      <c r="R21" s="19" t="s">
        <v>20</v>
      </c>
      <c r="S21" s="20"/>
      <c r="T21" s="19" t="s">
        <v>20</v>
      </c>
      <c r="U21" s="20"/>
      <c r="V21" s="19" t="s">
        <v>20</v>
      </c>
      <c r="W21" s="20"/>
      <c r="X21" s="19" t="s">
        <v>20</v>
      </c>
      <c r="Y21" s="23"/>
    </row>
    <row r="22" spans="2:25" ht="41.25" customHeight="1" thickBot="1" x14ac:dyDescent="0.25">
      <c r="B22" s="18" t="s">
        <v>21</v>
      </c>
      <c r="C22" s="20"/>
      <c r="D22" s="18" t="s">
        <v>21</v>
      </c>
      <c r="E22" s="16"/>
      <c r="F22" s="18" t="s">
        <v>21</v>
      </c>
      <c r="G22" s="20"/>
      <c r="H22" s="18" t="s">
        <v>21</v>
      </c>
      <c r="I22" s="16"/>
      <c r="J22" s="18" t="s">
        <v>21</v>
      </c>
      <c r="K22" s="20"/>
      <c r="L22" s="18" t="s">
        <v>21</v>
      </c>
      <c r="M22" s="23"/>
      <c r="N22" s="18" t="s">
        <v>21</v>
      </c>
      <c r="O22" s="20"/>
      <c r="P22" s="18" t="s">
        <v>21</v>
      </c>
      <c r="Q22" s="20"/>
      <c r="R22" s="18" t="s">
        <v>21</v>
      </c>
      <c r="S22" s="20"/>
      <c r="T22" s="18" t="s">
        <v>21</v>
      </c>
      <c r="U22" s="20"/>
      <c r="V22" s="18" t="s">
        <v>21</v>
      </c>
      <c r="W22" s="20"/>
      <c r="X22" s="18" t="s">
        <v>21</v>
      </c>
      <c r="Y22" s="23"/>
    </row>
    <row r="23" spans="2:25" ht="41.25" customHeight="1" thickBot="1" x14ac:dyDescent="0.25">
      <c r="B23" s="18" t="s">
        <v>22</v>
      </c>
      <c r="C23" s="20"/>
      <c r="D23" s="18" t="s">
        <v>22</v>
      </c>
      <c r="E23" s="16"/>
      <c r="F23" s="18" t="s">
        <v>22</v>
      </c>
      <c r="G23" s="20"/>
      <c r="H23" s="18" t="s">
        <v>22</v>
      </c>
      <c r="I23" s="16"/>
      <c r="J23" s="18" t="s">
        <v>22</v>
      </c>
      <c r="K23" s="20"/>
      <c r="L23" s="18" t="s">
        <v>22</v>
      </c>
      <c r="M23" s="23"/>
      <c r="N23" s="18" t="s">
        <v>22</v>
      </c>
      <c r="O23" s="20"/>
      <c r="P23" s="18" t="s">
        <v>22</v>
      </c>
      <c r="Q23" s="16"/>
      <c r="R23" s="18" t="s">
        <v>22</v>
      </c>
      <c r="S23" s="20"/>
      <c r="T23" s="18" t="s">
        <v>22</v>
      </c>
      <c r="U23" s="16"/>
      <c r="V23" s="18" t="s">
        <v>22</v>
      </c>
      <c r="W23" s="16"/>
      <c r="X23" s="18" t="s">
        <v>22</v>
      </c>
      <c r="Y23" s="17"/>
    </row>
    <row r="24" spans="2:25" ht="41.25" customHeight="1" thickBot="1" x14ac:dyDescent="0.25">
      <c r="B24" s="18" t="s">
        <v>23</v>
      </c>
      <c r="C24" s="16"/>
      <c r="D24" s="18" t="s">
        <v>23</v>
      </c>
      <c r="E24" s="16"/>
      <c r="F24" s="18" t="s">
        <v>23</v>
      </c>
      <c r="G24" s="20"/>
      <c r="H24" s="18" t="s">
        <v>23</v>
      </c>
      <c r="I24" s="16"/>
      <c r="J24" s="18" t="s">
        <v>23</v>
      </c>
      <c r="K24" s="20"/>
      <c r="L24" s="18" t="s">
        <v>23</v>
      </c>
      <c r="M24" s="17"/>
      <c r="N24" s="18" t="s">
        <v>23</v>
      </c>
      <c r="O24" s="16"/>
      <c r="P24" s="18" t="s">
        <v>23</v>
      </c>
      <c r="Q24" s="16"/>
      <c r="R24" s="18" t="s">
        <v>23</v>
      </c>
      <c r="S24" s="20"/>
      <c r="T24" s="18" t="s">
        <v>23</v>
      </c>
      <c r="U24" s="16"/>
      <c r="V24" s="18" t="s">
        <v>23</v>
      </c>
      <c r="W24" s="16"/>
      <c r="X24" s="18" t="s">
        <v>23</v>
      </c>
      <c r="Y24" s="17"/>
    </row>
    <row r="25" spans="2:25" ht="41.25" customHeight="1" thickBot="1" x14ac:dyDescent="0.25">
      <c r="B25" s="18" t="s">
        <v>24</v>
      </c>
      <c r="C25" s="16"/>
      <c r="D25" s="18" t="s">
        <v>24</v>
      </c>
      <c r="E25" s="16"/>
      <c r="F25" s="18" t="s">
        <v>24</v>
      </c>
      <c r="G25" s="16"/>
      <c r="H25" s="18" t="s">
        <v>24</v>
      </c>
      <c r="I25" s="16"/>
      <c r="J25" s="18" t="s">
        <v>24</v>
      </c>
      <c r="K25" s="16"/>
      <c r="L25" s="18" t="s">
        <v>24</v>
      </c>
      <c r="M25" s="17"/>
      <c r="N25" s="18" t="s">
        <v>24</v>
      </c>
      <c r="O25" s="16"/>
      <c r="P25" s="18" t="s">
        <v>24</v>
      </c>
      <c r="Q25" s="16"/>
      <c r="R25" s="18" t="s">
        <v>24</v>
      </c>
      <c r="S25" s="20"/>
      <c r="T25" s="18" t="s">
        <v>24</v>
      </c>
      <c r="U25" s="16"/>
      <c r="V25" s="18" t="s">
        <v>24</v>
      </c>
      <c r="W25" s="16"/>
      <c r="X25" s="18" t="s">
        <v>24</v>
      </c>
      <c r="Y25" s="17"/>
    </row>
    <row r="26" spans="2:25" ht="41.25" customHeight="1" thickBot="1" x14ac:dyDescent="0.25">
      <c r="B26" s="18" t="s">
        <v>50</v>
      </c>
      <c r="C26" s="16"/>
      <c r="D26" s="18" t="s">
        <v>50</v>
      </c>
      <c r="E26" s="16"/>
      <c r="F26" s="18" t="s">
        <v>50</v>
      </c>
      <c r="G26" s="16"/>
      <c r="H26" s="18" t="s">
        <v>50</v>
      </c>
      <c r="I26" s="16"/>
      <c r="J26" s="18" t="s">
        <v>50</v>
      </c>
      <c r="K26" s="16"/>
      <c r="L26" s="18" t="s">
        <v>50</v>
      </c>
      <c r="M26" s="17"/>
      <c r="N26" s="18" t="s">
        <v>50</v>
      </c>
      <c r="O26" s="16"/>
      <c r="P26" s="18" t="s">
        <v>50</v>
      </c>
      <c r="Q26" s="16"/>
      <c r="R26" s="18" t="s">
        <v>50</v>
      </c>
      <c r="S26" s="16"/>
      <c r="T26" s="18" t="s">
        <v>50</v>
      </c>
      <c r="U26" s="16"/>
      <c r="V26" s="18" t="s">
        <v>50</v>
      </c>
      <c r="W26" s="16"/>
      <c r="X26" s="18" t="s">
        <v>50</v>
      </c>
      <c r="Y26" s="17"/>
    </row>
    <row r="27" spans="2:25" ht="41.25" customHeight="1" thickBot="1" x14ac:dyDescent="0.25">
      <c r="B27" s="18" t="s">
        <v>51</v>
      </c>
      <c r="C27" s="16"/>
      <c r="D27" s="18" t="s">
        <v>51</v>
      </c>
      <c r="E27" s="16"/>
      <c r="F27" s="18" t="s">
        <v>51</v>
      </c>
      <c r="G27" s="16"/>
      <c r="H27" s="18" t="s">
        <v>51</v>
      </c>
      <c r="I27" s="16"/>
      <c r="J27" s="18" t="s">
        <v>51</v>
      </c>
      <c r="K27" s="16"/>
      <c r="L27" s="18" t="s">
        <v>51</v>
      </c>
      <c r="M27" s="17"/>
      <c r="N27" s="18" t="s">
        <v>51</v>
      </c>
      <c r="O27" s="16"/>
      <c r="P27" s="18" t="s">
        <v>51</v>
      </c>
      <c r="Q27" s="16"/>
      <c r="R27" s="18" t="s">
        <v>51</v>
      </c>
      <c r="S27" s="16"/>
      <c r="T27" s="18" t="s">
        <v>51</v>
      </c>
      <c r="U27" s="16"/>
      <c r="V27" s="18" t="s">
        <v>51</v>
      </c>
      <c r="W27" s="16"/>
      <c r="X27" s="18" t="s">
        <v>51</v>
      </c>
      <c r="Y27" s="17"/>
    </row>
    <row r="28" spans="2:25" ht="13.5" customHeight="1" thickBot="1" x14ac:dyDescent="0.25">
      <c r="B28" s="19"/>
      <c r="C28" s="16"/>
      <c r="D28" s="19"/>
      <c r="E28" s="16"/>
      <c r="F28" s="19"/>
      <c r="G28" s="16"/>
      <c r="H28" s="19"/>
      <c r="I28" s="16"/>
      <c r="J28" s="19"/>
      <c r="K28" s="16"/>
      <c r="L28" s="19"/>
      <c r="M28" s="17"/>
      <c r="N28" s="19"/>
      <c r="O28" s="16"/>
      <c r="P28" s="19"/>
      <c r="Q28" s="16"/>
      <c r="R28" s="19"/>
      <c r="S28" s="16"/>
      <c r="T28" s="19"/>
      <c r="U28" s="16"/>
      <c r="V28" s="19"/>
      <c r="W28" s="16"/>
      <c r="X28" s="19"/>
      <c r="Y28" s="17"/>
    </row>
    <row r="29" spans="2:25" ht="41.25" customHeight="1" thickBot="1" x14ac:dyDescent="0.25">
      <c r="B29" s="18" t="s">
        <v>14</v>
      </c>
      <c r="C29" s="20"/>
      <c r="D29" s="18" t="s">
        <v>14</v>
      </c>
      <c r="E29" s="20"/>
      <c r="F29" s="18" t="s">
        <v>14</v>
      </c>
      <c r="G29" s="20"/>
      <c r="H29" s="18" t="s">
        <v>14</v>
      </c>
      <c r="I29" s="20"/>
      <c r="J29" s="18" t="s">
        <v>14</v>
      </c>
      <c r="K29" s="20"/>
      <c r="L29" s="18" t="s">
        <v>14</v>
      </c>
      <c r="M29" s="23"/>
      <c r="N29" s="18" t="s">
        <v>14</v>
      </c>
      <c r="O29" s="20"/>
      <c r="P29" s="18" t="s">
        <v>14</v>
      </c>
      <c r="Q29" s="20"/>
      <c r="R29" s="18" t="s">
        <v>14</v>
      </c>
      <c r="S29" s="20"/>
      <c r="T29" s="18" t="s">
        <v>14</v>
      </c>
      <c r="U29" s="20"/>
      <c r="V29" s="18" t="s">
        <v>14</v>
      </c>
      <c r="W29" s="20"/>
      <c r="X29" s="18" t="s">
        <v>14</v>
      </c>
      <c r="Y29" s="23"/>
    </row>
    <row r="30" spans="2:25" ht="41.25" customHeight="1" thickBot="1" x14ac:dyDescent="0.25">
      <c r="B30" s="18" t="s">
        <v>15</v>
      </c>
      <c r="C30" s="20"/>
      <c r="D30" s="18" t="s">
        <v>15</v>
      </c>
      <c r="E30" s="20"/>
      <c r="F30" s="18" t="s">
        <v>15</v>
      </c>
      <c r="G30" s="20"/>
      <c r="H30" s="18" t="s">
        <v>15</v>
      </c>
      <c r="I30" s="20"/>
      <c r="J30" s="18" t="s">
        <v>15</v>
      </c>
      <c r="K30" s="16"/>
      <c r="L30" s="18" t="s">
        <v>15</v>
      </c>
      <c r="M30" s="23"/>
      <c r="N30" s="18" t="s">
        <v>15</v>
      </c>
      <c r="O30" s="20"/>
      <c r="P30" s="18" t="s">
        <v>15</v>
      </c>
      <c r="Q30" s="16"/>
      <c r="R30" s="18" t="s">
        <v>15</v>
      </c>
      <c r="S30" s="20"/>
      <c r="T30" s="18" t="s">
        <v>15</v>
      </c>
      <c r="U30" s="20"/>
      <c r="V30" s="18" t="s">
        <v>15</v>
      </c>
      <c r="W30" s="16"/>
      <c r="X30" s="18" t="s">
        <v>15</v>
      </c>
      <c r="Y30" s="23"/>
    </row>
    <row r="31" spans="2:25" ht="41.25" customHeight="1" thickBot="1" x14ac:dyDescent="0.25">
      <c r="B31" s="19" t="s">
        <v>84</v>
      </c>
      <c r="C31" s="20"/>
      <c r="D31" s="19" t="s">
        <v>84</v>
      </c>
      <c r="E31" s="16"/>
      <c r="F31" s="19" t="s">
        <v>84</v>
      </c>
      <c r="G31" s="20"/>
      <c r="H31" s="19" t="s">
        <v>84</v>
      </c>
      <c r="I31" s="16"/>
      <c r="J31" s="19" t="s">
        <v>84</v>
      </c>
      <c r="K31" s="16"/>
      <c r="L31" s="19" t="s">
        <v>84</v>
      </c>
      <c r="M31" s="17"/>
      <c r="N31" s="19" t="s">
        <v>84</v>
      </c>
      <c r="O31" s="16"/>
      <c r="P31" s="19" t="s">
        <v>84</v>
      </c>
      <c r="Q31" s="16"/>
      <c r="R31" s="19" t="s">
        <v>84</v>
      </c>
      <c r="S31" s="16"/>
      <c r="T31" s="19" t="s">
        <v>84</v>
      </c>
      <c r="U31" s="20"/>
      <c r="V31" s="19" t="s">
        <v>84</v>
      </c>
      <c r="W31" s="16"/>
      <c r="X31" s="19" t="s">
        <v>84</v>
      </c>
      <c r="Y31" s="17"/>
    </row>
    <row r="32" spans="2:25" ht="41.25" customHeight="1" thickBot="1" x14ac:dyDescent="0.25">
      <c r="B32" s="18" t="s">
        <v>85</v>
      </c>
      <c r="C32" s="20"/>
      <c r="D32" s="18" t="s">
        <v>85</v>
      </c>
      <c r="E32" s="16"/>
      <c r="F32" s="18" t="s">
        <v>85</v>
      </c>
      <c r="G32" s="16"/>
      <c r="H32" s="18" t="s">
        <v>85</v>
      </c>
      <c r="I32" s="16"/>
      <c r="J32" s="18" t="s">
        <v>85</v>
      </c>
      <c r="K32" s="16"/>
      <c r="L32" s="18" t="s">
        <v>85</v>
      </c>
      <c r="M32" s="17"/>
      <c r="N32" s="18" t="s">
        <v>85</v>
      </c>
      <c r="O32" s="16"/>
      <c r="P32" s="18" t="s">
        <v>85</v>
      </c>
      <c r="Q32" s="16"/>
      <c r="R32" s="18" t="s">
        <v>85</v>
      </c>
      <c r="S32" s="16"/>
      <c r="T32" s="18" t="s">
        <v>85</v>
      </c>
      <c r="U32" s="20"/>
      <c r="V32" s="18" t="s">
        <v>85</v>
      </c>
      <c r="W32" s="16"/>
      <c r="X32" s="18" t="s">
        <v>85</v>
      </c>
      <c r="Y32" s="17"/>
    </row>
    <row r="33" spans="2:25" ht="41.25" customHeight="1" thickBot="1" x14ac:dyDescent="0.25">
      <c r="B33" s="18" t="s">
        <v>86</v>
      </c>
      <c r="C33" s="16"/>
      <c r="D33" s="18" t="s">
        <v>86</v>
      </c>
      <c r="E33" s="16"/>
      <c r="F33" s="18" t="s">
        <v>86</v>
      </c>
      <c r="G33" s="16"/>
      <c r="H33" s="18" t="s">
        <v>86</v>
      </c>
      <c r="I33" s="16"/>
      <c r="J33" s="18" t="s">
        <v>86</v>
      </c>
      <c r="K33" s="16"/>
      <c r="L33" s="18" t="s">
        <v>86</v>
      </c>
      <c r="M33" s="17"/>
      <c r="N33" s="18" t="s">
        <v>86</v>
      </c>
      <c r="O33" s="16"/>
      <c r="P33" s="18" t="s">
        <v>86</v>
      </c>
      <c r="Q33" s="16"/>
      <c r="R33" s="18" t="s">
        <v>86</v>
      </c>
      <c r="S33" s="16"/>
      <c r="T33" s="18" t="s">
        <v>86</v>
      </c>
      <c r="U33" s="16"/>
      <c r="V33" s="18" t="s">
        <v>86</v>
      </c>
      <c r="W33" s="16"/>
      <c r="X33" s="18" t="s">
        <v>86</v>
      </c>
      <c r="Y33" s="17"/>
    </row>
    <row r="34" spans="2:25" ht="41.25" customHeight="1" thickBot="1" x14ac:dyDescent="0.25">
      <c r="B34" s="18" t="s">
        <v>87</v>
      </c>
      <c r="C34" s="16"/>
      <c r="D34" s="18" t="s">
        <v>87</v>
      </c>
      <c r="E34" s="16"/>
      <c r="F34" s="18" t="s">
        <v>87</v>
      </c>
      <c r="G34" s="16"/>
      <c r="H34" s="18" t="s">
        <v>87</v>
      </c>
      <c r="I34" s="16"/>
      <c r="J34" s="18" t="s">
        <v>87</v>
      </c>
      <c r="K34" s="16"/>
      <c r="L34" s="18" t="s">
        <v>87</v>
      </c>
      <c r="M34" s="17"/>
      <c r="N34" s="18" t="s">
        <v>87</v>
      </c>
      <c r="O34" s="16"/>
      <c r="P34" s="18" t="s">
        <v>87</v>
      </c>
      <c r="Q34" s="16"/>
      <c r="R34" s="18" t="s">
        <v>87</v>
      </c>
      <c r="S34" s="16"/>
      <c r="T34" s="18" t="s">
        <v>87</v>
      </c>
      <c r="U34" s="16"/>
      <c r="V34" s="18" t="s">
        <v>87</v>
      </c>
      <c r="W34" s="16"/>
      <c r="X34" s="18" t="s">
        <v>87</v>
      </c>
      <c r="Y34" s="17"/>
    </row>
    <row r="35" spans="2:25" ht="41.25" customHeight="1" thickBot="1" x14ac:dyDescent="0.25">
      <c r="B35" s="18" t="s">
        <v>88</v>
      </c>
      <c r="C35" s="16"/>
      <c r="D35" s="18" t="s">
        <v>88</v>
      </c>
      <c r="E35" s="16"/>
      <c r="F35" s="18" t="s">
        <v>88</v>
      </c>
      <c r="G35" s="16"/>
      <c r="H35" s="18" t="s">
        <v>88</v>
      </c>
      <c r="I35" s="16"/>
      <c r="J35" s="18" t="s">
        <v>88</v>
      </c>
      <c r="K35" s="16"/>
      <c r="L35" s="18" t="s">
        <v>88</v>
      </c>
      <c r="M35" s="17"/>
      <c r="N35" s="18" t="s">
        <v>88</v>
      </c>
      <c r="O35" s="16"/>
      <c r="P35" s="18" t="s">
        <v>88</v>
      </c>
      <c r="Q35" s="16"/>
      <c r="R35" s="18" t="s">
        <v>88</v>
      </c>
      <c r="S35" s="16"/>
      <c r="T35" s="18" t="s">
        <v>88</v>
      </c>
      <c r="U35" s="16"/>
      <c r="V35" s="18" t="s">
        <v>88</v>
      </c>
      <c r="W35" s="16"/>
      <c r="X35" s="18" t="s">
        <v>88</v>
      </c>
      <c r="Y35" s="17"/>
    </row>
    <row r="36" spans="2:25" ht="41.25" customHeight="1" thickBot="1" x14ac:dyDescent="0.25">
      <c r="B36" s="18" t="s">
        <v>89</v>
      </c>
      <c r="C36" s="16"/>
      <c r="D36" s="18" t="s">
        <v>89</v>
      </c>
      <c r="E36" s="16"/>
      <c r="F36" s="18" t="s">
        <v>89</v>
      </c>
      <c r="G36" s="16"/>
      <c r="H36" s="18" t="s">
        <v>89</v>
      </c>
      <c r="I36" s="16"/>
      <c r="J36" s="18" t="s">
        <v>89</v>
      </c>
      <c r="K36" s="16"/>
      <c r="L36" s="18" t="s">
        <v>89</v>
      </c>
      <c r="M36" s="17"/>
      <c r="N36" s="18" t="s">
        <v>89</v>
      </c>
      <c r="O36" s="16"/>
      <c r="P36" s="18" t="s">
        <v>89</v>
      </c>
      <c r="Q36" s="16"/>
      <c r="R36" s="18" t="s">
        <v>89</v>
      </c>
      <c r="S36" s="16"/>
      <c r="T36" s="18" t="s">
        <v>89</v>
      </c>
      <c r="U36" s="16"/>
      <c r="V36" s="18" t="s">
        <v>89</v>
      </c>
      <c r="W36" s="16"/>
      <c r="X36" s="18" t="s">
        <v>89</v>
      </c>
      <c r="Y36" s="17"/>
    </row>
    <row r="37" spans="2:25" ht="41.25" customHeight="1" thickBot="1" x14ac:dyDescent="0.25">
      <c r="B37" s="19" t="s">
        <v>52</v>
      </c>
      <c r="C37" s="16"/>
      <c r="D37" s="19" t="s">
        <v>52</v>
      </c>
      <c r="E37" s="16"/>
      <c r="F37" s="19" t="s">
        <v>52</v>
      </c>
      <c r="G37" s="16"/>
      <c r="H37" s="19" t="s">
        <v>52</v>
      </c>
      <c r="I37" s="16"/>
      <c r="J37" s="19" t="s">
        <v>52</v>
      </c>
      <c r="K37" s="16"/>
      <c r="L37" s="19" t="s">
        <v>52</v>
      </c>
      <c r="M37" s="17"/>
      <c r="N37" s="19" t="s">
        <v>52</v>
      </c>
      <c r="O37" s="16"/>
      <c r="P37" s="19" t="s">
        <v>52</v>
      </c>
      <c r="Q37" s="16"/>
      <c r="R37" s="19" t="s">
        <v>52</v>
      </c>
      <c r="S37" s="16"/>
      <c r="T37" s="19" t="s">
        <v>52</v>
      </c>
      <c r="U37" s="16"/>
      <c r="V37" s="19" t="s">
        <v>52</v>
      </c>
      <c r="W37" s="16"/>
      <c r="X37" s="19" t="s">
        <v>52</v>
      </c>
      <c r="Y37" s="17"/>
    </row>
  </sheetData>
  <mergeCells count="12">
    <mergeCell ref="T3:U3"/>
    <mergeCell ref="V3:W3"/>
    <mergeCell ref="X3:Y3"/>
    <mergeCell ref="L3:M3"/>
    <mergeCell ref="N3:O3"/>
    <mergeCell ref="P3:Q3"/>
    <mergeCell ref="J3:K3"/>
    <mergeCell ref="R3:S3"/>
    <mergeCell ref="B3:C3"/>
    <mergeCell ref="D3:E3"/>
    <mergeCell ref="F3:G3"/>
    <mergeCell ref="H3:I3"/>
  </mergeCells>
  <phoneticPr fontId="8" type="noConversion"/>
  <pageMargins left="0" right="0" top="0" bottom="0" header="0" footer="0"/>
  <pageSetup paperSize="126" scale="43"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5"/>
  <sheetViews>
    <sheetView workbookViewId="0">
      <selection activeCell="S25" sqref="S25"/>
    </sheetView>
  </sheetViews>
  <sheetFormatPr defaultColWidth="5.140625" defaultRowHeight="11.25" x14ac:dyDescent="0.2"/>
  <cols>
    <col min="1" max="1" width="2.7109375" style="112" bestFit="1" customWidth="1"/>
    <col min="2" max="2" width="14.5703125" style="112" bestFit="1" customWidth="1"/>
    <col min="3" max="3" width="10.5703125" style="112" bestFit="1" customWidth="1"/>
    <col min="4" max="4" width="9" style="112" bestFit="1" customWidth="1"/>
    <col min="5" max="5" width="8.85546875" style="112" bestFit="1" customWidth="1"/>
    <col min="6" max="6" width="4.42578125" style="134" bestFit="1" customWidth="1"/>
    <col min="7" max="7" width="3.5703125" style="134" bestFit="1" customWidth="1"/>
    <col min="8" max="8" width="4.42578125" style="134" bestFit="1" customWidth="1"/>
    <col min="9" max="9" width="3.5703125" style="134" bestFit="1" customWidth="1"/>
    <col min="10" max="10" width="4.85546875" style="135" bestFit="1" customWidth="1"/>
    <col min="11" max="11" width="4.42578125" style="134" bestFit="1" customWidth="1"/>
    <col min="12" max="13" width="3.5703125" style="134" bestFit="1" customWidth="1"/>
    <col min="14" max="14" width="4.42578125" style="134" bestFit="1" customWidth="1"/>
    <col min="15" max="15" width="4.5703125" style="136" bestFit="1" customWidth="1"/>
    <col min="16" max="16" width="4.85546875" style="136" bestFit="1" customWidth="1"/>
    <col min="17" max="17" width="3.7109375" style="112" customWidth="1"/>
    <col min="18" max="18" width="12.85546875" style="112" bestFit="1" customWidth="1"/>
    <col min="19" max="19" width="4.42578125" style="112" bestFit="1" customWidth="1"/>
    <col min="20" max="20" width="3.5703125" style="112" bestFit="1" customWidth="1"/>
    <col min="21" max="21" width="4.42578125" style="112" bestFit="1" customWidth="1"/>
    <col min="22" max="22" width="3.5703125" style="112" bestFit="1" customWidth="1"/>
    <col min="23" max="23" width="4.85546875" style="112" bestFit="1" customWidth="1"/>
    <col min="24" max="24" width="2.85546875" style="112" customWidth="1"/>
    <col min="25" max="26" width="3.5703125" style="112" bestFit="1" customWidth="1"/>
    <col min="27" max="27" width="4.42578125" style="112" bestFit="1" customWidth="1"/>
    <col min="28" max="28" width="4" style="112" bestFit="1" customWidth="1"/>
    <col min="29" max="29" width="4.85546875" style="112" bestFit="1" customWidth="1"/>
    <col min="30" max="248" width="9.140625" style="112" customWidth="1"/>
    <col min="249" max="249" width="5.5703125" style="112" customWidth="1"/>
    <col min="250" max="250" width="14.7109375" style="112" bestFit="1" customWidth="1"/>
    <col min="251" max="251" width="8.28515625" style="112" bestFit="1" customWidth="1"/>
    <col min="252" max="252" width="10.140625" style="112" bestFit="1" customWidth="1"/>
    <col min="253" max="253" width="11" style="112" customWidth="1"/>
    <col min="254" max="254" width="5.5703125" style="112" bestFit="1" customWidth="1"/>
    <col min="255" max="255" width="4.140625" style="112" bestFit="1" customWidth="1"/>
    <col min="256" max="16384" width="5.140625" style="112"/>
  </cols>
  <sheetData>
    <row r="1" spans="1:29" x14ac:dyDescent="0.2">
      <c r="A1" s="105"/>
      <c r="B1" s="106" t="s">
        <v>267</v>
      </c>
      <c r="C1" s="106" t="s">
        <v>268</v>
      </c>
      <c r="D1" s="106" t="s">
        <v>269</v>
      </c>
      <c r="E1" s="106" t="s">
        <v>270</v>
      </c>
      <c r="F1" s="107" t="s">
        <v>271</v>
      </c>
      <c r="G1" s="107" t="s">
        <v>272</v>
      </c>
      <c r="H1" s="107" t="s">
        <v>273</v>
      </c>
      <c r="I1" s="107" t="s">
        <v>274</v>
      </c>
      <c r="J1" s="108" t="s">
        <v>275</v>
      </c>
      <c r="K1" s="107" t="s">
        <v>276</v>
      </c>
      <c r="L1" s="107" t="s">
        <v>277</v>
      </c>
      <c r="M1" s="107" t="s">
        <v>278</v>
      </c>
      <c r="N1" s="107" t="s">
        <v>279</v>
      </c>
      <c r="O1" s="109" t="s">
        <v>280</v>
      </c>
      <c r="P1" s="109" t="s">
        <v>281</v>
      </c>
      <c r="Q1" s="110"/>
      <c r="R1" s="106" t="s">
        <v>1276</v>
      </c>
      <c r="S1" s="106" t="s">
        <v>271</v>
      </c>
      <c r="T1" s="106" t="s">
        <v>272</v>
      </c>
      <c r="U1" s="106" t="s">
        <v>273</v>
      </c>
      <c r="V1" s="106" t="s">
        <v>274</v>
      </c>
      <c r="W1" s="106" t="s">
        <v>275</v>
      </c>
      <c r="X1" s="111"/>
      <c r="Y1" s="106" t="s">
        <v>277</v>
      </c>
      <c r="Z1" s="106" t="s">
        <v>278</v>
      </c>
      <c r="AA1" s="106" t="s">
        <v>279</v>
      </c>
      <c r="AB1" s="106" t="s">
        <v>280</v>
      </c>
      <c r="AC1" s="106" t="s">
        <v>281</v>
      </c>
    </row>
    <row r="2" spans="1:29" x14ac:dyDescent="0.2">
      <c r="A2" s="217" t="s">
        <v>282</v>
      </c>
      <c r="B2" s="217"/>
      <c r="C2" s="217"/>
      <c r="D2" s="217"/>
      <c r="E2" s="217"/>
      <c r="F2" s="113">
        <f>S10</f>
        <v>1074.8</v>
      </c>
      <c r="G2" s="113">
        <f>T10</f>
        <v>274.7</v>
      </c>
      <c r="H2" s="113">
        <f>U10</f>
        <v>1034.25</v>
      </c>
      <c r="I2" s="113">
        <f>V10</f>
        <v>170.25</v>
      </c>
      <c r="J2" s="114">
        <f>W10</f>
        <v>0.27610000000000001</v>
      </c>
      <c r="K2" s="113">
        <v>1500</v>
      </c>
      <c r="L2" s="113">
        <f>Y10</f>
        <v>101.89999999999999</v>
      </c>
      <c r="M2" s="113">
        <f>Z10</f>
        <v>159.85</v>
      </c>
      <c r="N2" s="113">
        <f>AA10</f>
        <v>1398.3999999999999</v>
      </c>
      <c r="O2" s="115">
        <f>AB10</f>
        <v>3.3624999999999994</v>
      </c>
      <c r="P2" s="115">
        <f>AC10</f>
        <v>1.2015</v>
      </c>
      <c r="Q2" s="110"/>
      <c r="R2" s="116">
        <v>2012</v>
      </c>
      <c r="S2" s="105">
        <v>1085</v>
      </c>
      <c r="T2" s="105">
        <v>287</v>
      </c>
      <c r="U2" s="105">
        <v>1014</v>
      </c>
      <c r="V2" s="105">
        <v>167</v>
      </c>
      <c r="W2" s="121">
        <v>0.27500000000000002</v>
      </c>
      <c r="X2" s="118"/>
      <c r="Y2" s="105">
        <v>102</v>
      </c>
      <c r="Z2" s="105">
        <v>145</v>
      </c>
      <c r="AA2" s="105">
        <v>1450</v>
      </c>
      <c r="AB2" s="119">
        <v>3.32</v>
      </c>
      <c r="AC2" s="119">
        <v>1.19</v>
      </c>
    </row>
    <row r="3" spans="1:29" x14ac:dyDescent="0.2">
      <c r="A3" s="116">
        <v>1</v>
      </c>
      <c r="B3" s="105" t="s">
        <v>331</v>
      </c>
      <c r="C3" s="105" t="s">
        <v>39</v>
      </c>
      <c r="D3" s="116" t="s">
        <v>284</v>
      </c>
      <c r="E3" s="116"/>
      <c r="F3" s="120">
        <f>IFERROR(VLOOKUP($B3,'2013 Projections'!$C$5:$Q$1098,4,FALSE),"")</f>
        <v>89</v>
      </c>
      <c r="G3" s="120">
        <f>IFERROR(VLOOKUP($B3,'2013 Projections'!$C$5:$Q$1098,5,FALSE),"")</f>
        <v>10</v>
      </c>
      <c r="H3" s="120">
        <f>IFERROR(VLOOKUP($B3,'2013 Projections'!$C$5:$Q$1098,6,FALSE),"")</f>
        <v>74</v>
      </c>
      <c r="I3" s="120">
        <f>IFERROR(VLOOKUP($B3,'2013 Projections'!$C$5:$Q$1098,7,FALSE),"")</f>
        <v>5</v>
      </c>
      <c r="J3" s="121">
        <f>IFERROR(VLOOKUP($B3,'2013 Projections'!$C$5:$Q$1098,8,FALSE),"")</f>
        <v>0.30299999999999999</v>
      </c>
      <c r="K3" s="120"/>
      <c r="L3" s="120"/>
      <c r="M3" s="120"/>
      <c r="N3" s="120"/>
      <c r="O3" s="119"/>
      <c r="P3" s="119"/>
      <c r="Q3" s="110"/>
      <c r="R3" s="116">
        <v>2011</v>
      </c>
      <c r="S3" s="105">
        <v>1053</v>
      </c>
      <c r="T3" s="105">
        <v>263</v>
      </c>
      <c r="U3" s="105">
        <v>1027</v>
      </c>
      <c r="V3" s="105">
        <v>174</v>
      </c>
      <c r="W3" s="121">
        <v>0.27300000000000002</v>
      </c>
      <c r="X3" s="118"/>
      <c r="Y3" s="105">
        <v>100</v>
      </c>
      <c r="Z3" s="105">
        <v>174</v>
      </c>
      <c r="AA3" s="105">
        <v>1388</v>
      </c>
      <c r="AB3" s="119">
        <v>3.21</v>
      </c>
      <c r="AC3" s="119">
        <v>1.18</v>
      </c>
    </row>
    <row r="4" spans="1:29" x14ac:dyDescent="0.2">
      <c r="A4" s="116">
        <v>2</v>
      </c>
      <c r="B4" s="105"/>
      <c r="C4" s="105" t="s">
        <v>285</v>
      </c>
      <c r="D4" s="116"/>
      <c r="E4" s="116"/>
      <c r="F4" s="120"/>
      <c r="G4" s="120"/>
      <c r="H4" s="120"/>
      <c r="I4" s="120"/>
      <c r="J4" s="121"/>
      <c r="K4" s="120"/>
      <c r="L4" s="120"/>
      <c r="M4" s="120"/>
      <c r="N4" s="120"/>
      <c r="O4" s="119"/>
      <c r="P4" s="119"/>
      <c r="Q4" s="110"/>
      <c r="R4" s="116">
        <v>2010</v>
      </c>
      <c r="S4" s="105">
        <v>1059</v>
      </c>
      <c r="T4" s="105">
        <v>263</v>
      </c>
      <c r="U4" s="105">
        <v>1029</v>
      </c>
      <c r="V4" s="105">
        <v>164</v>
      </c>
      <c r="W4" s="121">
        <v>0.27700000000000002</v>
      </c>
      <c r="X4" s="118"/>
      <c r="Y4" s="105">
        <v>113</v>
      </c>
      <c r="Z4" s="105">
        <v>151</v>
      </c>
      <c r="AA4" s="105">
        <v>1367</v>
      </c>
      <c r="AB4" s="119">
        <v>3.33</v>
      </c>
      <c r="AC4" s="119">
        <v>1.19</v>
      </c>
    </row>
    <row r="5" spans="1:29" x14ac:dyDescent="0.2">
      <c r="A5" s="116"/>
      <c r="B5" s="141" t="s">
        <v>1278</v>
      </c>
      <c r="C5" s="105" t="s">
        <v>1277</v>
      </c>
      <c r="D5" s="116"/>
      <c r="E5" s="116"/>
      <c r="F5" s="120">
        <f>F3*0.7+F4*0.3</f>
        <v>62.3</v>
      </c>
      <c r="G5" s="120">
        <f>G3*0.7+G4*0.3</f>
        <v>7</v>
      </c>
      <c r="H5" s="120">
        <f>H3*0.7+H4*0.3</f>
        <v>51.8</v>
      </c>
      <c r="I5" s="120">
        <f>I3*0.7+I4*0.3</f>
        <v>3.5</v>
      </c>
      <c r="J5" s="120">
        <f>J3*0.7+J4*0.3</f>
        <v>0.21209999999999998</v>
      </c>
      <c r="K5" s="120"/>
      <c r="L5" s="120"/>
      <c r="M5" s="120"/>
      <c r="N5" s="120"/>
      <c r="O5" s="119"/>
      <c r="P5" s="119"/>
      <c r="Q5" s="110"/>
      <c r="R5" s="116">
        <v>2009</v>
      </c>
      <c r="S5" s="105">
        <v>1135</v>
      </c>
      <c r="T5" s="105">
        <v>289</v>
      </c>
      <c r="U5" s="105">
        <v>1086</v>
      </c>
      <c r="V5" s="105">
        <v>172</v>
      </c>
      <c r="W5" s="121">
        <v>0.28399999999999997</v>
      </c>
      <c r="X5" s="118"/>
      <c r="Y5" s="105">
        <v>100</v>
      </c>
      <c r="Z5" s="105">
        <v>165</v>
      </c>
      <c r="AA5" s="105">
        <v>1352</v>
      </c>
      <c r="AB5" s="119">
        <v>3.83</v>
      </c>
      <c r="AC5" s="119">
        <v>1.27</v>
      </c>
    </row>
    <row r="6" spans="1:29" x14ac:dyDescent="0.2">
      <c r="A6" s="116">
        <v>3</v>
      </c>
      <c r="B6" s="105" t="s">
        <v>426</v>
      </c>
      <c r="C6" s="105" t="s">
        <v>40</v>
      </c>
      <c r="D6" s="116" t="s">
        <v>284</v>
      </c>
      <c r="E6" s="116"/>
      <c r="F6" s="120">
        <f>IFERROR(VLOOKUP($B6,'2013 Projections'!$C$5:$Q$1098,4,FALSE),"")</f>
        <v>97</v>
      </c>
      <c r="G6" s="120">
        <f>IFERROR(VLOOKUP($B6,'2013 Projections'!$C$5:$Q$1098,5,FALSE),"")</f>
        <v>31</v>
      </c>
      <c r="H6" s="120">
        <f>IFERROR(VLOOKUP($B6,'2013 Projections'!$C$5:$Q$1098,6,FALSE),"")</f>
        <v>105</v>
      </c>
      <c r="I6" s="120">
        <f>IFERROR(VLOOKUP($B6,'2013 Projections'!$C$5:$Q$1098,7,FALSE),"")</f>
        <v>7</v>
      </c>
      <c r="J6" s="121">
        <f>IFERROR(VLOOKUP($B6,'2013 Projections'!$C$5:$Q$1098,8,FALSE),"")</f>
        <v>0.29899999999999999</v>
      </c>
      <c r="K6" s="120"/>
      <c r="L6" s="120"/>
      <c r="M6" s="120"/>
      <c r="N6" s="120"/>
      <c r="O6" s="119"/>
      <c r="P6" s="119"/>
      <c r="Q6" s="110"/>
      <c r="R6" s="116">
        <v>2008</v>
      </c>
      <c r="S6" s="105">
        <v>1071</v>
      </c>
      <c r="T6" s="105">
        <v>270</v>
      </c>
      <c r="U6" s="105">
        <v>1084</v>
      </c>
      <c r="V6" s="105">
        <v>173</v>
      </c>
      <c r="W6" s="121">
        <v>0.28199999999999997</v>
      </c>
      <c r="X6" s="118"/>
      <c r="Y6" s="105">
        <v>99</v>
      </c>
      <c r="Z6" s="105">
        <v>166</v>
      </c>
      <c r="AA6" s="105">
        <v>1332</v>
      </c>
      <c r="AB6" s="119">
        <v>3.61</v>
      </c>
      <c r="AC6" s="119">
        <v>1.26</v>
      </c>
    </row>
    <row r="7" spans="1:29" x14ac:dyDescent="0.2">
      <c r="A7" s="116">
        <v>4</v>
      </c>
      <c r="B7" s="105" t="s">
        <v>288</v>
      </c>
      <c r="C7" s="105" t="s">
        <v>41</v>
      </c>
      <c r="D7" s="116" t="s">
        <v>284</v>
      </c>
      <c r="E7" s="116"/>
      <c r="F7" s="120">
        <f>IFERROR(VLOOKUP($B7,'2013 Projections'!$C$5:$Q$1098,4,FALSE),"")</f>
        <v>104</v>
      </c>
      <c r="G7" s="120">
        <f>IFERROR(VLOOKUP($B7,'2013 Projections'!$C$5:$Q$1098,5,FALSE),"")</f>
        <v>30</v>
      </c>
      <c r="H7" s="120">
        <f>IFERROR(VLOOKUP($B7,'2013 Projections'!$C$5:$Q$1098,6,FALSE),"")</f>
        <v>122</v>
      </c>
      <c r="I7" s="120">
        <f>IFERROR(VLOOKUP($B7,'2013 Projections'!$C$5:$Q$1098,7,FALSE),"")</f>
        <v>3</v>
      </c>
      <c r="J7" s="121">
        <f>IFERROR(VLOOKUP($B7,'2013 Projections'!$C$5:$Q$1098,8,FALSE),"")</f>
        <v>0.32200000000000001</v>
      </c>
      <c r="K7" s="120"/>
      <c r="L7" s="120"/>
      <c r="M7" s="120"/>
      <c r="N7" s="120"/>
      <c r="O7" s="119"/>
      <c r="P7" s="119"/>
      <c r="Q7" s="110"/>
      <c r="R7" s="116"/>
      <c r="S7" s="105"/>
      <c r="T7" s="105"/>
      <c r="U7" s="105"/>
      <c r="V7" s="105"/>
      <c r="W7" s="117"/>
      <c r="X7" s="118"/>
      <c r="Y7" s="105"/>
      <c r="Z7" s="105"/>
      <c r="AA7" s="105"/>
      <c r="AB7" s="119"/>
      <c r="AC7" s="119"/>
    </row>
    <row r="8" spans="1:29" x14ac:dyDescent="0.2">
      <c r="A8" s="116">
        <v>5</v>
      </c>
      <c r="B8" s="105" t="s">
        <v>580</v>
      </c>
      <c r="C8" s="105" t="s">
        <v>42</v>
      </c>
      <c r="D8" s="116" t="s">
        <v>284</v>
      </c>
      <c r="E8" s="116"/>
      <c r="F8" s="120">
        <f>IFERROR(VLOOKUP($B8,'2013 Projections'!$C$5:$Q$1098,4,FALSE),"")</f>
        <v>83</v>
      </c>
      <c r="G8" s="120">
        <f>IFERROR(VLOOKUP($B8,'2013 Projections'!$C$5:$Q$1098,5,FALSE),"")</f>
        <v>25</v>
      </c>
      <c r="H8" s="120">
        <f>IFERROR(VLOOKUP($B8,'2013 Projections'!$C$5:$Q$1098,6,FALSE),"")</f>
        <v>99</v>
      </c>
      <c r="I8" s="120">
        <f>IFERROR(VLOOKUP($B8,'2013 Projections'!$C$5:$Q$1098,7,FALSE),"")</f>
        <v>4</v>
      </c>
      <c r="J8" s="121">
        <f>IFERROR(VLOOKUP($B8,'2013 Projections'!$C$5:$Q$1098,8,FALSE),"")</f>
        <v>0.28999999999999998</v>
      </c>
      <c r="K8" s="120"/>
      <c r="L8" s="120"/>
      <c r="M8" s="120"/>
      <c r="N8" s="120"/>
      <c r="O8" s="119"/>
      <c r="P8" s="119"/>
      <c r="Q8" s="110"/>
      <c r="R8" s="116"/>
      <c r="S8" s="105"/>
      <c r="T8" s="105"/>
      <c r="U8" s="105"/>
      <c r="V8" s="105"/>
      <c r="W8" s="117"/>
      <c r="X8" s="118"/>
      <c r="Y8" s="105"/>
      <c r="Z8" s="105"/>
      <c r="AA8" s="105"/>
      <c r="AB8" s="119"/>
      <c r="AC8" s="119"/>
    </row>
    <row r="9" spans="1:29" x14ac:dyDescent="0.2">
      <c r="A9" s="116">
        <v>6</v>
      </c>
      <c r="B9" s="105" t="s">
        <v>622</v>
      </c>
      <c r="C9" s="105" t="s">
        <v>43</v>
      </c>
      <c r="D9" s="116" t="s">
        <v>284</v>
      </c>
      <c r="E9" s="116"/>
      <c r="F9" s="120">
        <f>IFERROR(VLOOKUP($B9,'2013 Projections'!$C$5:$Q$1098,4,FALSE),"")</f>
        <v>93</v>
      </c>
      <c r="G9" s="120">
        <f>IFERROR(VLOOKUP($B9,'2013 Projections'!$C$5:$Q$1098,5,FALSE),"")</f>
        <v>19</v>
      </c>
      <c r="H9" s="120">
        <f>IFERROR(VLOOKUP($B9,'2013 Projections'!$C$5:$Q$1098,6,FALSE),"")</f>
        <v>58</v>
      </c>
      <c r="I9" s="120">
        <f>IFERROR(VLOOKUP($B9,'2013 Projections'!$C$5:$Q$1098,7,FALSE),"")</f>
        <v>26</v>
      </c>
      <c r="J9" s="121">
        <f>IFERROR(VLOOKUP($B9,'2013 Projections'!$C$5:$Q$1098,8,FALSE),"")</f>
        <v>0.27500000000000002</v>
      </c>
      <c r="K9" s="120"/>
      <c r="L9" s="120"/>
      <c r="M9" s="120"/>
      <c r="N9" s="120"/>
      <c r="O9" s="119"/>
      <c r="P9" s="119"/>
      <c r="Q9" s="110"/>
      <c r="R9" s="116"/>
      <c r="S9" s="105"/>
      <c r="T9" s="105"/>
      <c r="U9" s="105"/>
      <c r="V9" s="105"/>
      <c r="W9" s="117"/>
      <c r="X9" s="118"/>
      <c r="Y9" s="105"/>
      <c r="Z9" s="105"/>
      <c r="AA9" s="105"/>
      <c r="AB9" s="119"/>
      <c r="AC9" s="119"/>
    </row>
    <row r="10" spans="1:29" x14ac:dyDescent="0.2">
      <c r="A10" s="116">
        <v>7</v>
      </c>
      <c r="B10" s="105"/>
      <c r="C10" s="105" t="s">
        <v>44</v>
      </c>
      <c r="D10" s="116"/>
      <c r="E10" s="116"/>
      <c r="F10" s="120" t="str">
        <f>IFERROR(VLOOKUP($B10,'2013 Projections'!$C$5:$Q$1098,4,FALSE),"")</f>
        <v/>
      </c>
      <c r="G10" s="120" t="str">
        <f>IFERROR(VLOOKUP($B10,'2013 Projections'!$C$5:$Q$1098,5,FALSE),"")</f>
        <v/>
      </c>
      <c r="H10" s="120" t="str">
        <f>IFERROR(VLOOKUP($B10,'2013 Projections'!$C$5:$Q$1098,6,FALSE),"")</f>
        <v/>
      </c>
      <c r="I10" s="120" t="str">
        <f>IFERROR(VLOOKUP($B10,'2013 Projections'!$C$5:$Q$1098,7,FALSE),"")</f>
        <v/>
      </c>
      <c r="J10" s="121" t="str">
        <f>IFERROR(VLOOKUP($B10,'2013 Projections'!$C$5:$Q$1098,8,FALSE),"")</f>
        <v/>
      </c>
      <c r="K10" s="120"/>
      <c r="L10" s="120"/>
      <c r="M10" s="120"/>
      <c r="N10" s="120"/>
      <c r="O10" s="119"/>
      <c r="P10" s="119"/>
      <c r="Q10" s="110"/>
      <c r="R10" s="116" t="s">
        <v>287</v>
      </c>
      <c r="S10" s="120">
        <f>((SUM(S2:S3)/2)*0.7+(SUM(S4:S6)/3)*0.3)</f>
        <v>1074.8</v>
      </c>
      <c r="T10" s="120">
        <f>((SUM(T2:T3)/2)*0.7+(SUM(T4:T6)/3)*0.3)</f>
        <v>274.7</v>
      </c>
      <c r="U10" s="120">
        <f>((SUM(U2:U3)/2)*0.7+(SUM(U4:U6)/3)*0.3)</f>
        <v>1034.25</v>
      </c>
      <c r="V10" s="120">
        <f>((SUM(V2:V3)/2)*0.7+(SUM(V4:V6)/3)*0.3)</f>
        <v>170.25</v>
      </c>
      <c r="W10" s="121">
        <f>((SUM(W2:W3)/2)*0.7+(SUM(W4:W6)/3)*0.3)</f>
        <v>0.27610000000000001</v>
      </c>
      <c r="X10" s="122"/>
      <c r="Y10" s="120">
        <f>((SUM(Y2:Y3)/2)*0.7+(SUM(Y4:Y6)/3)*0.3)</f>
        <v>101.89999999999999</v>
      </c>
      <c r="Z10" s="120">
        <f>((SUM(Z2:Z3)/2)*0.7+(SUM(Z4:Z6)/3)*0.3)</f>
        <v>159.85</v>
      </c>
      <c r="AA10" s="120">
        <f>((SUM(AA2:AA3)/2)*0.7+(SUM(AA4:AA6)/3)*0.3)</f>
        <v>1398.3999999999999</v>
      </c>
      <c r="AB10" s="119">
        <f>((SUM(AB2:AB3)/2)*0.7+(SUM(AB4:AB6)/3)*0.3)</f>
        <v>3.3624999999999994</v>
      </c>
      <c r="AC10" s="119">
        <f>((SUM(AC2:AC3)/2)*0.7+(SUM(AC4:AC6)/3)*0.3)</f>
        <v>1.2015</v>
      </c>
    </row>
    <row r="11" spans="1:29" x14ac:dyDescent="0.2">
      <c r="A11" s="116">
        <v>8</v>
      </c>
      <c r="B11" s="105"/>
      <c r="C11" s="105" t="s">
        <v>45</v>
      </c>
      <c r="D11" s="116"/>
      <c r="E11" s="116"/>
      <c r="F11" s="120" t="str">
        <f>IFERROR(VLOOKUP($B11,'2013 Projections'!$C$5:$Q$1098,4,FALSE),"")</f>
        <v/>
      </c>
      <c r="G11" s="120" t="str">
        <f>IFERROR(VLOOKUP($B11,'2013 Projections'!$C$5:$Q$1098,5,FALSE),"")</f>
        <v/>
      </c>
      <c r="H11" s="120" t="str">
        <f>IFERROR(VLOOKUP($B11,'2013 Projections'!$C$5:$Q$1098,6,FALSE),"")</f>
        <v/>
      </c>
      <c r="I11" s="120" t="str">
        <f>IFERROR(VLOOKUP($B11,'2013 Projections'!$C$5:$Q$1098,7,FALSE),"")</f>
        <v/>
      </c>
      <c r="J11" s="121" t="str">
        <f>IFERROR(VLOOKUP($B11,'2013 Projections'!$C$5:$Q$1098,8,FALSE),"")</f>
        <v/>
      </c>
      <c r="K11" s="120"/>
      <c r="L11" s="120"/>
      <c r="M11" s="120"/>
      <c r="N11" s="120"/>
      <c r="O11" s="119"/>
      <c r="P11" s="119"/>
      <c r="Q11" s="110"/>
      <c r="R11" s="123"/>
    </row>
    <row r="12" spans="1:29" x14ac:dyDescent="0.2">
      <c r="A12" s="116">
        <v>9</v>
      </c>
      <c r="B12" s="105" t="s">
        <v>293</v>
      </c>
      <c r="C12" s="105" t="s">
        <v>46</v>
      </c>
      <c r="D12" s="116" t="s">
        <v>284</v>
      </c>
      <c r="E12" s="116"/>
      <c r="F12" s="120">
        <f>IFERROR(VLOOKUP($B12,'2013 Projections'!$C$5:$Q$1098,4,FALSE),"")</f>
        <v>88</v>
      </c>
      <c r="G12" s="120">
        <f>IFERROR(VLOOKUP($B12,'2013 Projections'!$C$5:$Q$1098,5,FALSE),"")</f>
        <v>26</v>
      </c>
      <c r="H12" s="120">
        <f>IFERROR(VLOOKUP($B12,'2013 Projections'!$C$5:$Q$1098,6,FALSE),"")</f>
        <v>96</v>
      </c>
      <c r="I12" s="120">
        <f>IFERROR(VLOOKUP($B12,'2013 Projections'!$C$5:$Q$1098,7,FALSE),"")</f>
        <v>21</v>
      </c>
      <c r="J12" s="121">
        <f>IFERROR(VLOOKUP($B12,'2013 Projections'!$C$5:$Q$1098,8,FALSE),"")</f>
        <v>0.28699999999999998</v>
      </c>
      <c r="K12" s="120"/>
      <c r="L12" s="120"/>
      <c r="M12" s="120"/>
      <c r="N12" s="120"/>
      <c r="O12" s="119"/>
      <c r="P12" s="119"/>
      <c r="Q12" s="110"/>
      <c r="R12" s="123"/>
    </row>
    <row r="13" spans="1:29" x14ac:dyDescent="0.2">
      <c r="A13" s="116">
        <v>10</v>
      </c>
      <c r="B13" s="105" t="s">
        <v>666</v>
      </c>
      <c r="C13" s="105" t="s">
        <v>47</v>
      </c>
      <c r="D13" s="116" t="s">
        <v>284</v>
      </c>
      <c r="E13" s="116"/>
      <c r="F13" s="120">
        <f>IFERROR(VLOOKUP($B13,'2013 Projections'!$C$5:$Q$1098,4,FALSE),"")</f>
        <v>89</v>
      </c>
      <c r="G13" s="120">
        <f>IFERROR(VLOOKUP($B13,'2013 Projections'!$C$5:$Q$1098,5,FALSE),"")</f>
        <v>35</v>
      </c>
      <c r="H13" s="120">
        <f>IFERROR(VLOOKUP($B13,'2013 Projections'!$C$5:$Q$1098,6,FALSE),"")</f>
        <v>100</v>
      </c>
      <c r="I13" s="120">
        <f>IFERROR(VLOOKUP($B13,'2013 Projections'!$C$5:$Q$1098,7,FALSE),"")</f>
        <v>7</v>
      </c>
      <c r="J13" s="121">
        <f>IFERROR(VLOOKUP($B13,'2013 Projections'!$C$5:$Q$1098,8,FALSE),"")</f>
        <v>0.29299999999999998</v>
      </c>
      <c r="K13" s="120"/>
      <c r="L13" s="120"/>
      <c r="M13" s="120"/>
      <c r="N13" s="120"/>
      <c r="O13" s="119"/>
      <c r="P13" s="119"/>
      <c r="Q13" s="110"/>
      <c r="R13" s="123"/>
    </row>
    <row r="14" spans="1:29" x14ac:dyDescent="0.2">
      <c r="A14" s="116">
        <v>11</v>
      </c>
      <c r="B14" s="105" t="s">
        <v>677</v>
      </c>
      <c r="C14" s="105" t="s">
        <v>48</v>
      </c>
      <c r="D14" s="116" t="s">
        <v>284</v>
      </c>
      <c r="E14" s="116"/>
      <c r="F14" s="120">
        <f>IFERROR(VLOOKUP($B14,'2013 Projections'!$C$5:$Q$1098,4,FALSE),"")</f>
        <v>77</v>
      </c>
      <c r="G14" s="120">
        <f>IFERROR(VLOOKUP($B14,'2013 Projections'!$C$5:$Q$1098,5,FALSE),"")</f>
        <v>23</v>
      </c>
      <c r="H14" s="120">
        <f>IFERROR(VLOOKUP($B14,'2013 Projections'!$C$5:$Q$1098,6,FALSE),"")</f>
        <v>80</v>
      </c>
      <c r="I14" s="120">
        <f>IFERROR(VLOOKUP($B14,'2013 Projections'!$C$5:$Q$1098,7,FALSE),"")</f>
        <v>29</v>
      </c>
      <c r="J14" s="121">
        <f>IFERROR(VLOOKUP($B14,'2013 Projections'!$C$5:$Q$1098,8,FALSE),"")</f>
        <v>0.254</v>
      </c>
      <c r="K14" s="120"/>
      <c r="L14" s="120"/>
      <c r="M14" s="120"/>
      <c r="N14" s="120"/>
      <c r="O14" s="119"/>
      <c r="P14" s="119"/>
      <c r="Q14" s="110"/>
      <c r="R14" s="123"/>
    </row>
    <row r="15" spans="1:29" x14ac:dyDescent="0.2">
      <c r="A15" s="116">
        <v>12</v>
      </c>
      <c r="B15" s="105"/>
      <c r="C15" s="105" t="s">
        <v>49</v>
      </c>
      <c r="D15" s="116"/>
      <c r="E15" s="116"/>
      <c r="F15" s="120" t="str">
        <f>IFERROR(VLOOKUP($B15,'2013 Projections'!$C$5:$Q$1098,4,FALSE),"")</f>
        <v/>
      </c>
      <c r="G15" s="120" t="str">
        <f>IFERROR(VLOOKUP($B15,'2013 Projections'!$C$5:$Q$1098,5,FALSE),"")</f>
        <v/>
      </c>
      <c r="H15" s="120" t="str">
        <f>IFERROR(VLOOKUP($B15,'2013 Projections'!$C$5:$Q$1098,6,FALSE),"")</f>
        <v/>
      </c>
      <c r="I15" s="120" t="str">
        <f>IFERROR(VLOOKUP($B15,'2013 Projections'!$C$5:$Q$1098,7,FALSE),"")</f>
        <v/>
      </c>
      <c r="J15" s="121" t="str">
        <f>IFERROR(VLOOKUP($B15,'2013 Projections'!$C$5:$Q$1098,8,FALSE),"")</f>
        <v/>
      </c>
      <c r="K15" s="120"/>
      <c r="L15" s="120"/>
      <c r="M15" s="120"/>
      <c r="N15" s="120"/>
      <c r="O15" s="119"/>
      <c r="P15" s="119"/>
      <c r="Q15" s="110"/>
      <c r="R15" s="123"/>
    </row>
    <row r="16" spans="1:29" x14ac:dyDescent="0.2">
      <c r="A16" s="116">
        <v>13</v>
      </c>
      <c r="B16" s="105"/>
      <c r="C16" s="105" t="s">
        <v>17</v>
      </c>
      <c r="D16" s="116"/>
      <c r="E16" s="116"/>
      <c r="F16" s="120" t="str">
        <f>IFERROR(VLOOKUP($B16,'2013 Projections'!$C$5:$Q$1098,4,FALSE),"")</f>
        <v/>
      </c>
      <c r="G16" s="120" t="str">
        <f>IFERROR(VLOOKUP($B16,'2013 Projections'!$C$5:$Q$1098,5,FALSE),"")</f>
        <v/>
      </c>
      <c r="H16" s="120" t="str">
        <f>IFERROR(VLOOKUP($B16,'2013 Projections'!$C$5:$Q$1098,6,FALSE),"")</f>
        <v/>
      </c>
      <c r="I16" s="120" t="str">
        <f>IFERROR(VLOOKUP($B16,'2013 Projections'!$C$5:$Q$1098,7,FALSE),"")</f>
        <v/>
      </c>
      <c r="J16" s="121" t="str">
        <f>IFERROR(VLOOKUP($B16,'2013 Projections'!$C$5:$Q$1098,8,FALSE),"")</f>
        <v/>
      </c>
      <c r="K16" s="120"/>
      <c r="L16" s="120"/>
      <c r="M16" s="120"/>
      <c r="N16" s="120"/>
      <c r="O16" s="119"/>
      <c r="P16" s="119"/>
      <c r="Q16" s="110"/>
      <c r="R16" s="123"/>
    </row>
    <row r="17" spans="1:18" x14ac:dyDescent="0.2">
      <c r="A17" s="116">
        <v>14</v>
      </c>
      <c r="B17" s="105" t="s">
        <v>299</v>
      </c>
      <c r="C17" s="105" t="s">
        <v>18</v>
      </c>
      <c r="D17" s="116"/>
      <c r="E17" s="116" t="s">
        <v>284</v>
      </c>
      <c r="F17" s="120"/>
      <c r="G17" s="120"/>
      <c r="H17" s="120"/>
      <c r="I17" s="120"/>
      <c r="J17" s="121"/>
      <c r="K17" s="120">
        <f>IFERROR(VLOOKUP($B17,'2013 Projections'!$C$5:$Q$1098,3,FALSE),"")</f>
        <v>205</v>
      </c>
      <c r="L17" s="120">
        <f>IFERROR(VLOOKUP($B17,'2013 Projections'!$C$5:$Q$1098,4,FALSE),"")</f>
        <v>17</v>
      </c>
      <c r="M17" s="120">
        <f>IFERROR(VLOOKUP($B17,'2013 Projections'!$C$5:$Q$1098,11,FALSE),"")</f>
        <v>0</v>
      </c>
      <c r="N17" s="120">
        <f>IFERROR(VLOOKUP($B17,'2013 Projections'!$C$5:$Q$1098,8,FALSE),"")</f>
        <v>197</v>
      </c>
      <c r="O17" s="119">
        <f>IFERROR(VLOOKUP($B17,'2013 Projections'!$C$5:$Q$1098,6,FALSE),"")</f>
        <v>2.72</v>
      </c>
      <c r="P17" s="119">
        <f>IFERROR(VLOOKUP($B17,'2013 Projections'!$C$5:$Q$1098,7,FALSE),"")</f>
        <v>1.1299999999999999</v>
      </c>
      <c r="Q17" s="110"/>
      <c r="R17" s="123"/>
    </row>
    <row r="18" spans="1:18" x14ac:dyDescent="0.2">
      <c r="A18" s="116">
        <v>15</v>
      </c>
      <c r="B18" s="105" t="s">
        <v>837</v>
      </c>
      <c r="C18" s="105" t="s">
        <v>19</v>
      </c>
      <c r="D18" s="116"/>
      <c r="E18" s="116" t="s">
        <v>284</v>
      </c>
      <c r="F18" s="120"/>
      <c r="G18" s="120"/>
      <c r="H18" s="120"/>
      <c r="I18" s="120"/>
      <c r="J18" s="121"/>
      <c r="K18" s="120">
        <f>IFERROR(VLOOKUP($B18,'2013 Projections'!$C$5:$Q$1098,3,FALSE),"")</f>
        <v>200</v>
      </c>
      <c r="L18" s="120">
        <f>IFERROR(VLOOKUP($B18,'2013 Projections'!$C$5:$Q$1098,4,FALSE),"")</f>
        <v>12</v>
      </c>
      <c r="M18" s="120">
        <f>IFERROR(VLOOKUP($B18,'2013 Projections'!$C$5:$Q$1098,11,FALSE),"")</f>
        <v>0</v>
      </c>
      <c r="N18" s="120">
        <f>IFERROR(VLOOKUP($B18,'2013 Projections'!$C$5:$Q$1098,8,FALSE),"")</f>
        <v>197</v>
      </c>
      <c r="O18" s="119">
        <f>IFERROR(VLOOKUP($B18,'2013 Projections'!$C$5:$Q$1098,6,FALSE),"")</f>
        <v>3.74</v>
      </c>
      <c r="P18" s="119">
        <f>IFERROR(VLOOKUP($B18,'2013 Projections'!$C$5:$Q$1098,7,FALSE),"")</f>
        <v>1.2</v>
      </c>
      <c r="Q18" s="110"/>
      <c r="R18" s="123"/>
    </row>
    <row r="19" spans="1:18" x14ac:dyDescent="0.2">
      <c r="A19" s="116">
        <v>16</v>
      </c>
      <c r="B19" s="105" t="s">
        <v>183</v>
      </c>
      <c r="C19" s="105" t="s">
        <v>20</v>
      </c>
      <c r="D19" s="116"/>
      <c r="E19" s="116" t="s">
        <v>284</v>
      </c>
      <c r="F19" s="120"/>
      <c r="G19" s="120"/>
      <c r="H19" s="120"/>
      <c r="I19" s="120"/>
      <c r="J19" s="121"/>
      <c r="K19" s="120">
        <f>IFERROR(VLOOKUP($B19,'2013 Projections'!$C$5:$Q$1098,3,FALSE),"")</f>
        <v>200</v>
      </c>
      <c r="L19" s="120">
        <f>IFERROR(VLOOKUP($B19,'2013 Projections'!$C$5:$Q$1098,4,FALSE),"")</f>
        <v>15</v>
      </c>
      <c r="M19" s="120">
        <f>IFERROR(VLOOKUP($B19,'2013 Projections'!$C$5:$Q$1098,11,FALSE),"")</f>
        <v>0</v>
      </c>
      <c r="N19" s="120">
        <f>IFERROR(VLOOKUP($B19,'2013 Projections'!$C$5:$Q$1098,8,FALSE),"")</f>
        <v>173</v>
      </c>
      <c r="O19" s="119">
        <f>IFERROR(VLOOKUP($B19,'2013 Projections'!$C$5:$Q$1098,6,FALSE),"")</f>
        <v>2.75</v>
      </c>
      <c r="P19" s="119">
        <f>IFERROR(VLOOKUP($B19,'2013 Projections'!$C$5:$Q$1098,7,FALSE),"")</f>
        <v>1.1200000000000001</v>
      </c>
      <c r="Q19" s="110"/>
      <c r="R19" s="123"/>
    </row>
    <row r="20" spans="1:18" x14ac:dyDescent="0.2">
      <c r="A20" s="116">
        <v>17</v>
      </c>
      <c r="B20" s="105" t="s">
        <v>836</v>
      </c>
      <c r="C20" s="105" t="s">
        <v>21</v>
      </c>
      <c r="D20" s="116"/>
      <c r="E20" s="116" t="s">
        <v>284</v>
      </c>
      <c r="F20" s="120"/>
      <c r="G20" s="120"/>
      <c r="H20" s="120"/>
      <c r="I20" s="120"/>
      <c r="J20" s="121"/>
      <c r="K20" s="120">
        <f>IFERROR(VLOOKUP($B20,'2013 Projections'!$C$5:$Q$1098,3,FALSE),"")</f>
        <v>190</v>
      </c>
      <c r="L20" s="120">
        <f>IFERROR(VLOOKUP($B20,'2013 Projections'!$C$5:$Q$1098,4,FALSE),"")</f>
        <v>13</v>
      </c>
      <c r="M20" s="120">
        <f>IFERROR(VLOOKUP($B20,'2013 Projections'!$C$5:$Q$1098,11,FALSE),"")</f>
        <v>0</v>
      </c>
      <c r="N20" s="120">
        <f>IFERROR(VLOOKUP($B20,'2013 Projections'!$C$5:$Q$1098,8,FALSE),"")</f>
        <v>150</v>
      </c>
      <c r="O20" s="119">
        <f>IFERROR(VLOOKUP($B20,'2013 Projections'!$C$5:$Q$1098,6,FALSE),"")</f>
        <v>3.46</v>
      </c>
      <c r="P20" s="119">
        <f>IFERROR(VLOOKUP($B20,'2013 Projections'!$C$5:$Q$1098,7,FALSE),"")</f>
        <v>1.17</v>
      </c>
      <c r="Q20" s="110"/>
      <c r="R20" s="123"/>
    </row>
    <row r="21" spans="1:18" x14ac:dyDescent="0.2">
      <c r="A21" s="116">
        <v>18</v>
      </c>
      <c r="B21" s="105" t="s">
        <v>1033</v>
      </c>
      <c r="C21" s="105" t="s">
        <v>22</v>
      </c>
      <c r="D21" s="116"/>
      <c r="E21" s="116" t="s">
        <v>284</v>
      </c>
      <c r="F21" s="120"/>
      <c r="G21" s="120"/>
      <c r="H21" s="120"/>
      <c r="I21" s="120"/>
      <c r="J21" s="121"/>
      <c r="K21" s="120">
        <f>IFERROR(VLOOKUP($B21,'2013 Projections'!$C$5:$Q$1098,3,FALSE),"")</f>
        <v>60</v>
      </c>
      <c r="L21" s="120">
        <f>IFERROR(VLOOKUP($B21,'2013 Projections'!$C$5:$Q$1098,4,FALSE),"")</f>
        <v>2</v>
      </c>
      <c r="M21" s="120">
        <f>IFERROR(VLOOKUP($B21,'2013 Projections'!$C$5:$Q$1098,11,FALSE),"")</f>
        <v>35</v>
      </c>
      <c r="N21" s="120">
        <f>IFERROR(VLOOKUP($B21,'2013 Projections'!$C$5:$Q$1098,8,FALSE),"")</f>
        <v>78</v>
      </c>
      <c r="O21" s="119">
        <f>IFERROR(VLOOKUP($B21,'2013 Projections'!$C$5:$Q$1098,6,FALSE),"")</f>
        <v>2.5499999999999998</v>
      </c>
      <c r="P21" s="119">
        <f>IFERROR(VLOOKUP($B21,'2013 Projections'!$C$5:$Q$1098,7,FALSE),"")</f>
        <v>1.05</v>
      </c>
      <c r="Q21" s="110"/>
      <c r="R21" s="123"/>
    </row>
    <row r="22" spans="1:18" x14ac:dyDescent="0.2">
      <c r="A22" s="116">
        <v>19</v>
      </c>
      <c r="B22" s="105" t="s">
        <v>300</v>
      </c>
      <c r="C22" s="105" t="s">
        <v>23</v>
      </c>
      <c r="D22" s="116"/>
      <c r="E22" s="116" t="s">
        <v>284</v>
      </c>
      <c r="F22" s="120"/>
      <c r="G22" s="120"/>
      <c r="H22" s="120"/>
      <c r="I22" s="120"/>
      <c r="J22" s="121"/>
      <c r="K22" s="120">
        <f>IFERROR(VLOOKUP($B22,'2013 Projections'!$C$5:$Q$1098,3,FALSE),"")</f>
        <v>60</v>
      </c>
      <c r="L22" s="120">
        <f>IFERROR(VLOOKUP($B22,'2013 Projections'!$C$5:$Q$1098,4,FALSE),"")</f>
        <v>2</v>
      </c>
      <c r="M22" s="120">
        <f>IFERROR(VLOOKUP($B22,'2013 Projections'!$C$5:$Q$1098,11,FALSE),"")</f>
        <v>28</v>
      </c>
      <c r="N22" s="120">
        <f>IFERROR(VLOOKUP($B22,'2013 Projections'!$C$5:$Q$1098,8,FALSE),"")</f>
        <v>61</v>
      </c>
      <c r="O22" s="119">
        <f>IFERROR(VLOOKUP($B22,'2013 Projections'!$C$5:$Q$1098,6,FALSE),"")</f>
        <v>3.9</v>
      </c>
      <c r="P22" s="119">
        <f>IFERROR(VLOOKUP($B22,'2013 Projections'!$C$5:$Q$1098,7,FALSE),"")</f>
        <v>1.37</v>
      </c>
      <c r="Q22" s="110"/>
      <c r="R22" s="123"/>
    </row>
    <row r="23" spans="1:18" x14ac:dyDescent="0.2">
      <c r="A23" s="116">
        <v>20</v>
      </c>
      <c r="B23" s="105"/>
      <c r="C23" s="105" t="s">
        <v>24</v>
      </c>
      <c r="D23" s="116"/>
      <c r="E23" s="116"/>
      <c r="F23" s="120"/>
      <c r="G23" s="120"/>
      <c r="H23" s="120"/>
      <c r="I23" s="120"/>
      <c r="J23" s="121"/>
      <c r="K23" s="120" t="str">
        <f>IFERROR(VLOOKUP($B23,'2013 Projections'!$C$5:$Q$1098,3,FALSE),"")</f>
        <v/>
      </c>
      <c r="L23" s="120" t="str">
        <f>IFERROR(VLOOKUP($B23,'2013 Projections'!$C$5:$Q$1098,4,FALSE),"")</f>
        <v/>
      </c>
      <c r="M23" s="120" t="str">
        <f>IFERROR(VLOOKUP($B23,'2013 Projections'!$C$5:$Q$1098,11,FALSE),"")</f>
        <v/>
      </c>
      <c r="N23" s="120" t="str">
        <f>IFERROR(VLOOKUP($B23,'2013 Projections'!$C$5:$Q$1098,8,FALSE),"")</f>
        <v/>
      </c>
      <c r="O23" s="119" t="str">
        <f>IFERROR(VLOOKUP($B23,'2013 Projections'!$C$5:$Q$1098,6,FALSE),"")</f>
        <v/>
      </c>
      <c r="P23" s="119" t="str">
        <f>IFERROR(VLOOKUP($B23,'2013 Projections'!$C$5:$Q$1098,7,FALSE),"")</f>
        <v/>
      </c>
      <c r="Q23" s="110"/>
      <c r="R23" s="123"/>
    </row>
    <row r="24" spans="1:18" x14ac:dyDescent="0.2">
      <c r="A24" s="116">
        <v>21</v>
      </c>
      <c r="B24" s="105"/>
      <c r="C24" s="105" t="s">
        <v>50</v>
      </c>
      <c r="D24" s="116"/>
      <c r="E24" s="116"/>
      <c r="F24" s="120"/>
      <c r="G24" s="120"/>
      <c r="H24" s="120"/>
      <c r="I24" s="120"/>
      <c r="J24" s="121"/>
      <c r="K24" s="120" t="str">
        <f>IFERROR(VLOOKUP($B24,'2013 Projections'!$C$5:$Q$1098,3,FALSE),"")</f>
        <v/>
      </c>
      <c r="L24" s="120" t="str">
        <f>IFERROR(VLOOKUP($B24,'2013 Projections'!$C$5:$Q$1098,4,FALSE),"")</f>
        <v/>
      </c>
      <c r="M24" s="120" t="str">
        <f>IFERROR(VLOOKUP($B24,'2013 Projections'!$C$5:$Q$1098,10,FALSE),"")</f>
        <v/>
      </c>
      <c r="N24" s="120" t="str">
        <f>IFERROR(VLOOKUP($B24,'2013 Projections'!$C$5:$Q$1098,8,FALSE),"")</f>
        <v/>
      </c>
      <c r="O24" s="119" t="str">
        <f>IFERROR(VLOOKUP($B24,'2013 Projections'!$C$5:$Q$1098,6,FALSE),"")</f>
        <v/>
      </c>
      <c r="P24" s="119" t="str">
        <f>IFERROR(VLOOKUP($B24,'2013 Projections'!$C$5:$Q$1098,7,FALSE),"")</f>
        <v/>
      </c>
      <c r="Q24" s="110"/>
      <c r="R24" s="123"/>
    </row>
    <row r="25" spans="1:18" x14ac:dyDescent="0.2">
      <c r="A25" s="116">
        <v>22</v>
      </c>
      <c r="B25" s="105"/>
      <c r="C25" s="105" t="s">
        <v>51</v>
      </c>
      <c r="D25" s="116"/>
      <c r="E25" s="116"/>
      <c r="F25" s="120"/>
      <c r="G25" s="120"/>
      <c r="H25" s="120"/>
      <c r="I25" s="120"/>
      <c r="J25" s="121"/>
      <c r="K25" s="120" t="str">
        <f>IFERROR(VLOOKUP($B25,'2013 Projections'!$C$5:$Q$1098,3,FALSE),"")</f>
        <v/>
      </c>
      <c r="L25" s="120" t="str">
        <f>IFERROR(VLOOKUP($B25,'2013 Projections'!$C$5:$Q$1098,4,FALSE),"")</f>
        <v/>
      </c>
      <c r="M25" s="120" t="str">
        <f>IFERROR(VLOOKUP($B25,'2013 Projections'!$C$5:$Q$1098,10,FALSE),"")</f>
        <v/>
      </c>
      <c r="N25" s="120" t="str">
        <f>IFERROR(VLOOKUP($B25,'2013 Projections'!$C$5:$Q$1098,8,FALSE),"")</f>
        <v/>
      </c>
      <c r="O25" s="119" t="str">
        <f>IFERROR(VLOOKUP($B25,'2013 Projections'!$C$5:$Q$1098,6,FALSE),"")</f>
        <v/>
      </c>
      <c r="P25" s="119" t="str">
        <f>IFERROR(VLOOKUP($B25,'2013 Projections'!$C$5:$Q$1098,7,FALSE),"")</f>
        <v/>
      </c>
      <c r="Q25" s="110"/>
      <c r="R25" s="123"/>
    </row>
    <row r="26" spans="1:18" x14ac:dyDescent="0.2">
      <c r="A26" s="116">
        <v>23</v>
      </c>
      <c r="B26" s="105" t="s">
        <v>307</v>
      </c>
      <c r="C26" s="105" t="s">
        <v>14</v>
      </c>
      <c r="D26" s="116"/>
      <c r="E26" s="116"/>
      <c r="F26" s="120" t="str">
        <f>IFERROR(VLOOKUP($B26,'2013 Projections'!$C$5:$Q$1098,4,FALSE),"")</f>
        <v/>
      </c>
      <c r="G26" s="120" t="str">
        <f>IFERROR(VLOOKUP($B26,'2013 Projections'!$C$5:$Q$1098,5,FALSE),"")</f>
        <v/>
      </c>
      <c r="H26" s="120" t="str">
        <f>IFERROR(VLOOKUP($B26,'2013 Projections'!$C$5:$Q$1098,6,FALSE),"")</f>
        <v/>
      </c>
      <c r="I26" s="120" t="str">
        <f>IFERROR(VLOOKUP($B26,'2013 Projections'!$C$5:$Q$1098,7,FALSE),"")</f>
        <v/>
      </c>
      <c r="J26" s="121" t="str">
        <f>IFERROR(VLOOKUP($B26,'2013 Projections'!$C$5:$Q$1098,8,FALSE),"")</f>
        <v/>
      </c>
      <c r="K26" s="120"/>
      <c r="L26" s="120"/>
      <c r="M26" s="120"/>
      <c r="N26" s="120"/>
      <c r="O26" s="119"/>
      <c r="P26" s="119"/>
      <c r="Q26" s="110"/>
      <c r="R26" s="123"/>
    </row>
    <row r="27" spans="1:18" x14ac:dyDescent="0.2">
      <c r="A27" s="116">
        <v>24</v>
      </c>
      <c r="B27" s="105"/>
      <c r="C27" s="105" t="s">
        <v>15</v>
      </c>
      <c r="D27" s="116"/>
      <c r="E27" s="116"/>
      <c r="F27" s="120"/>
      <c r="G27" s="120"/>
      <c r="H27" s="120"/>
      <c r="I27" s="120"/>
      <c r="J27" s="121"/>
      <c r="K27" s="120"/>
      <c r="L27" s="120"/>
      <c r="M27" s="120"/>
      <c r="N27" s="120"/>
      <c r="O27" s="119"/>
      <c r="P27" s="119"/>
      <c r="Q27" s="110"/>
      <c r="R27" s="123"/>
    </row>
    <row r="28" spans="1:18" x14ac:dyDescent="0.2">
      <c r="A28" s="116">
        <v>25</v>
      </c>
      <c r="B28" s="105"/>
      <c r="C28" s="105" t="s">
        <v>84</v>
      </c>
      <c r="D28" s="116"/>
      <c r="E28" s="116"/>
      <c r="F28" s="120"/>
      <c r="G28" s="120"/>
      <c r="H28" s="120"/>
      <c r="I28" s="120"/>
      <c r="J28" s="121"/>
      <c r="K28" s="120"/>
      <c r="L28" s="120"/>
      <c r="M28" s="120"/>
      <c r="N28" s="120"/>
      <c r="O28" s="119"/>
      <c r="P28" s="119"/>
      <c r="Q28" s="110"/>
      <c r="R28" s="123"/>
    </row>
    <row r="29" spans="1:18" x14ac:dyDescent="0.2">
      <c r="A29" s="116">
        <v>26</v>
      </c>
      <c r="B29" s="105"/>
      <c r="C29" s="105" t="s">
        <v>85</v>
      </c>
      <c r="D29" s="116"/>
      <c r="E29" s="116"/>
      <c r="F29" s="120"/>
      <c r="G29" s="120"/>
      <c r="H29" s="120"/>
      <c r="I29" s="120"/>
      <c r="J29" s="121"/>
      <c r="K29" s="120"/>
      <c r="L29" s="120"/>
      <c r="M29" s="120"/>
      <c r="N29" s="120"/>
      <c r="O29" s="119"/>
      <c r="P29" s="119"/>
      <c r="Q29" s="110"/>
      <c r="R29" s="123"/>
    </row>
    <row r="30" spans="1:18" x14ac:dyDescent="0.2">
      <c r="A30" s="116">
        <v>27</v>
      </c>
      <c r="B30" s="105"/>
      <c r="C30" s="105" t="s">
        <v>86</v>
      </c>
      <c r="D30" s="116"/>
      <c r="E30" s="116"/>
      <c r="F30" s="120"/>
      <c r="G30" s="120"/>
      <c r="H30" s="120"/>
      <c r="I30" s="120"/>
      <c r="J30" s="121"/>
      <c r="K30" s="120"/>
      <c r="L30" s="120"/>
      <c r="M30" s="120"/>
      <c r="N30" s="120"/>
      <c r="O30" s="119"/>
      <c r="P30" s="119"/>
      <c r="Q30" s="110"/>
    </row>
    <row r="31" spans="1:18" x14ac:dyDescent="0.2">
      <c r="A31" s="116">
        <v>28</v>
      </c>
      <c r="B31" s="105"/>
      <c r="C31" s="105" t="s">
        <v>87</v>
      </c>
      <c r="D31" s="116"/>
      <c r="E31" s="116"/>
      <c r="F31" s="120"/>
      <c r="G31" s="120"/>
      <c r="H31" s="120"/>
      <c r="I31" s="120"/>
      <c r="J31" s="121"/>
      <c r="K31" s="120"/>
      <c r="L31" s="120"/>
      <c r="M31" s="120"/>
      <c r="N31" s="120"/>
      <c r="O31" s="119"/>
      <c r="P31" s="119"/>
      <c r="Q31" s="110"/>
    </row>
    <row r="32" spans="1:18" x14ac:dyDescent="0.2">
      <c r="A32" s="116">
        <v>29</v>
      </c>
      <c r="B32" s="105"/>
      <c r="C32" s="105" t="s">
        <v>88</v>
      </c>
      <c r="D32" s="116"/>
      <c r="E32" s="116"/>
      <c r="F32" s="120"/>
      <c r="G32" s="120"/>
      <c r="H32" s="120"/>
      <c r="I32" s="120"/>
      <c r="J32" s="121"/>
      <c r="K32" s="120"/>
      <c r="L32" s="120"/>
      <c r="M32" s="120"/>
      <c r="N32" s="120"/>
      <c r="O32" s="119"/>
      <c r="P32" s="119"/>
      <c r="Q32" s="110"/>
    </row>
    <row r="33" spans="1:17" x14ac:dyDescent="0.2">
      <c r="A33" s="116">
        <v>30</v>
      </c>
      <c r="B33" s="105"/>
      <c r="C33" s="105" t="s">
        <v>89</v>
      </c>
      <c r="D33" s="116"/>
      <c r="E33" s="116"/>
      <c r="F33" s="120"/>
      <c r="G33" s="120"/>
      <c r="H33" s="120"/>
      <c r="I33" s="120"/>
      <c r="J33" s="121"/>
      <c r="K33" s="120"/>
      <c r="L33" s="120"/>
      <c r="M33" s="120"/>
      <c r="N33" s="120"/>
      <c r="O33" s="119"/>
      <c r="P33" s="119"/>
      <c r="Q33" s="110"/>
    </row>
    <row r="34" spans="1:17" x14ac:dyDescent="0.2">
      <c r="A34" s="116">
        <v>31</v>
      </c>
      <c r="B34" s="105"/>
      <c r="C34" s="105" t="s">
        <v>1275</v>
      </c>
      <c r="D34" s="116"/>
      <c r="E34" s="116"/>
      <c r="F34" s="120"/>
      <c r="G34" s="120"/>
      <c r="H34" s="120"/>
      <c r="I34" s="120"/>
      <c r="J34" s="121"/>
      <c r="K34" s="120"/>
      <c r="L34" s="120"/>
      <c r="M34" s="120"/>
      <c r="N34" s="120"/>
      <c r="O34" s="119"/>
      <c r="P34" s="119"/>
      <c r="Q34" s="110"/>
    </row>
    <row r="35" spans="1:17" x14ac:dyDescent="0.2">
      <c r="A35" s="218" t="s">
        <v>316</v>
      </c>
      <c r="B35" s="218"/>
      <c r="C35" s="218"/>
      <c r="D35" s="218"/>
      <c r="E35" s="218"/>
      <c r="F35" s="124">
        <f>SUMIF(D3:D34,"X",F3:F34)</f>
        <v>720</v>
      </c>
      <c r="G35" s="124">
        <f>SUMIF(D3:D34,"X",G3:G34)</f>
        <v>199</v>
      </c>
      <c r="H35" s="124">
        <f>SUMIF(D3:D34,"X",H3:H34)</f>
        <v>734</v>
      </c>
      <c r="I35" s="124">
        <f>SUMIF(D3:D34,"X",I3:I34)</f>
        <v>102</v>
      </c>
      <c r="J35" s="125">
        <f>SUMIF(D3:D34,"X",J3:J34)/COUNTIF(D3:D34,"X")</f>
        <v>0.29037499999999999</v>
      </c>
      <c r="K35" s="124">
        <f>SUMIF(E3:E34,"X",K3:K34)</f>
        <v>915</v>
      </c>
      <c r="L35" s="124">
        <f>SUMIF(E3:E34,"X",L3:L34)</f>
        <v>61</v>
      </c>
      <c r="M35" s="124">
        <f>SUMIF(E3:E34,"X",M3:M34)</f>
        <v>63</v>
      </c>
      <c r="N35" s="124">
        <f>SUMIF(E3:E34,"X",N3:N34)</f>
        <v>856</v>
      </c>
      <c r="O35" s="126">
        <f>SUMIF(E3:E34,"X",O3:O34)/COUNTIF(E3:E34,"X")</f>
        <v>3.186666666666667</v>
      </c>
      <c r="P35" s="126">
        <f>SUMIF(E3:E34,"X",P3:P34)/COUNTIF(E3:E34,"X")</f>
        <v>1.1733333333333333</v>
      </c>
      <c r="Q35" s="110"/>
    </row>
    <row r="36" spans="1:17" x14ac:dyDescent="0.2">
      <c r="A36" s="219" t="s">
        <v>317</v>
      </c>
      <c r="B36" s="219"/>
      <c r="C36" s="219"/>
      <c r="D36" s="219"/>
      <c r="E36" s="219"/>
      <c r="F36" s="127">
        <f>F2-F35</f>
        <v>354.79999999999995</v>
      </c>
      <c r="G36" s="127">
        <f>G2-G35</f>
        <v>75.699999999999989</v>
      </c>
      <c r="H36" s="127">
        <f>H2-H35</f>
        <v>300.25</v>
      </c>
      <c r="I36" s="127">
        <f>I2-I35</f>
        <v>68.25</v>
      </c>
      <c r="J36" s="128">
        <f>J2-J35</f>
        <v>-1.4274999999999982E-2</v>
      </c>
      <c r="K36" s="127">
        <f>K35-K2</f>
        <v>-585</v>
      </c>
      <c r="L36" s="127">
        <f>L2-L35</f>
        <v>40.899999999999991</v>
      </c>
      <c r="M36" s="127">
        <f>M2-M35</f>
        <v>96.85</v>
      </c>
      <c r="N36" s="127">
        <f>N2-N35</f>
        <v>542.39999999999986</v>
      </c>
      <c r="O36" s="129">
        <f>O35-O2</f>
        <v>-0.1758333333333324</v>
      </c>
      <c r="P36" s="129">
        <f>P35-P2</f>
        <v>-2.8166666666666673E-2</v>
      </c>
    </row>
    <row r="37" spans="1:17" ht="12" customHeight="1" x14ac:dyDescent="0.2">
      <c r="A37" s="130"/>
      <c r="B37" s="130"/>
      <c r="C37" s="130"/>
      <c r="D37" s="130"/>
      <c r="E37" s="130"/>
      <c r="F37" s="131"/>
      <c r="G37" s="131"/>
      <c r="H37" s="131"/>
      <c r="I37" s="131"/>
      <c r="J37" s="132"/>
      <c r="K37" s="131"/>
      <c r="L37" s="131"/>
      <c r="M37" s="131"/>
      <c r="N37" s="131"/>
      <c r="O37" s="133"/>
      <c r="P37" s="133"/>
    </row>
    <row r="39" spans="1:17" ht="11.25" customHeight="1" x14ac:dyDescent="0.2">
      <c r="C39" s="220" t="s">
        <v>1296</v>
      </c>
      <c r="D39" s="221"/>
      <c r="E39" s="221"/>
      <c r="F39" s="221"/>
      <c r="G39" s="221"/>
      <c r="H39" s="221"/>
      <c r="I39" s="221"/>
      <c r="J39" s="221"/>
      <c r="K39" s="221"/>
      <c r="L39" s="221"/>
      <c r="M39" s="221"/>
      <c r="N39" s="221"/>
      <c r="O39" s="221"/>
      <c r="P39" s="222"/>
    </row>
    <row r="40" spans="1:17" ht="11.25" customHeight="1" x14ac:dyDescent="0.2">
      <c r="C40" s="223"/>
      <c r="D40" s="224"/>
      <c r="E40" s="224"/>
      <c r="F40" s="224"/>
      <c r="G40" s="224"/>
      <c r="H40" s="224"/>
      <c r="I40" s="224"/>
      <c r="J40" s="224"/>
      <c r="K40" s="224"/>
      <c r="L40" s="224"/>
      <c r="M40" s="224"/>
      <c r="N40" s="224"/>
      <c r="O40" s="224"/>
      <c r="P40" s="225"/>
      <c r="Q40" s="123"/>
    </row>
    <row r="41" spans="1:17" ht="11.25" customHeight="1" x14ac:dyDescent="0.2">
      <c r="C41" s="223"/>
      <c r="D41" s="224"/>
      <c r="E41" s="224"/>
      <c r="F41" s="224"/>
      <c r="G41" s="224"/>
      <c r="H41" s="224"/>
      <c r="I41" s="224"/>
      <c r="J41" s="224"/>
      <c r="K41" s="224"/>
      <c r="L41" s="224"/>
      <c r="M41" s="224"/>
      <c r="N41" s="224"/>
      <c r="O41" s="224"/>
      <c r="P41" s="225"/>
    </row>
    <row r="42" spans="1:17" ht="11.25" customHeight="1" x14ac:dyDescent="0.2">
      <c r="C42" s="223"/>
      <c r="D42" s="224"/>
      <c r="E42" s="224"/>
      <c r="F42" s="224"/>
      <c r="G42" s="224"/>
      <c r="H42" s="224"/>
      <c r="I42" s="224"/>
      <c r="J42" s="224"/>
      <c r="K42" s="224"/>
      <c r="L42" s="224"/>
      <c r="M42" s="224"/>
      <c r="N42" s="224"/>
      <c r="O42" s="224"/>
      <c r="P42" s="225"/>
    </row>
    <row r="43" spans="1:17" x14ac:dyDescent="0.2">
      <c r="C43" s="223"/>
      <c r="D43" s="224"/>
      <c r="E43" s="224"/>
      <c r="F43" s="224"/>
      <c r="G43" s="224"/>
      <c r="H43" s="224"/>
      <c r="I43" s="224"/>
      <c r="J43" s="224"/>
      <c r="K43" s="224"/>
      <c r="L43" s="224"/>
      <c r="M43" s="224"/>
      <c r="N43" s="224"/>
      <c r="O43" s="224"/>
      <c r="P43" s="225"/>
    </row>
    <row r="44" spans="1:17" x14ac:dyDescent="0.2">
      <c r="C44" s="223"/>
      <c r="D44" s="224"/>
      <c r="E44" s="224"/>
      <c r="F44" s="224"/>
      <c r="G44" s="224"/>
      <c r="H44" s="224"/>
      <c r="I44" s="224"/>
      <c r="J44" s="224"/>
      <c r="K44" s="224"/>
      <c r="L44" s="224"/>
      <c r="M44" s="224"/>
      <c r="N44" s="224"/>
      <c r="O44" s="224"/>
      <c r="P44" s="225"/>
    </row>
    <row r="45" spans="1:17" x14ac:dyDescent="0.2">
      <c r="C45" s="226"/>
      <c r="D45" s="227"/>
      <c r="E45" s="227"/>
      <c r="F45" s="227"/>
      <c r="G45" s="227"/>
      <c r="H45" s="227"/>
      <c r="I45" s="227"/>
      <c r="J45" s="227"/>
      <c r="K45" s="227"/>
      <c r="L45" s="227"/>
      <c r="M45" s="227"/>
      <c r="N45" s="227"/>
      <c r="O45" s="227"/>
      <c r="P45" s="228"/>
    </row>
  </sheetData>
  <mergeCells count="4">
    <mergeCell ref="A2:E2"/>
    <mergeCell ref="A35:E35"/>
    <mergeCell ref="A36:E36"/>
    <mergeCell ref="C39:P45"/>
  </mergeCells>
  <conditionalFormatting sqref="F36:P36">
    <cfRule type="cellIs" dxfId="0" priority="1" stopIfTrue="1" operator="lessThanOrEqual">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1098"/>
  <sheetViews>
    <sheetView topLeftCell="A435" workbookViewId="0">
      <selection activeCell="M453" sqref="E453:M453"/>
    </sheetView>
  </sheetViews>
  <sheetFormatPr defaultRowHeight="12.75" x14ac:dyDescent="0.2"/>
  <cols>
    <col min="3" max="3" width="33.140625" customWidth="1"/>
  </cols>
  <sheetData>
    <row r="1" spans="2:14" x14ac:dyDescent="0.2">
      <c r="B1" s="62" t="s">
        <v>422</v>
      </c>
    </row>
    <row r="4" spans="2:14" x14ac:dyDescent="0.2">
      <c r="B4" s="137" t="s">
        <v>318</v>
      </c>
      <c r="C4" s="137" t="s">
        <v>423</v>
      </c>
      <c r="D4" s="137" t="s">
        <v>319</v>
      </c>
      <c r="E4" s="137" t="s">
        <v>320</v>
      </c>
      <c r="F4" s="137" t="s">
        <v>271</v>
      </c>
      <c r="G4" s="137" t="s">
        <v>272</v>
      </c>
      <c r="H4" s="137" t="s">
        <v>273</v>
      </c>
      <c r="I4" s="137" t="s">
        <v>274</v>
      </c>
      <c r="J4" s="137" t="s">
        <v>275</v>
      </c>
      <c r="K4" s="137" t="s">
        <v>321</v>
      </c>
      <c r="L4" s="137" t="s">
        <v>322</v>
      </c>
      <c r="M4" s="137" t="s">
        <v>323</v>
      </c>
      <c r="N4" s="137" t="s">
        <v>324</v>
      </c>
    </row>
    <row r="5" spans="2:14" x14ac:dyDescent="0.2">
      <c r="B5" s="138">
        <v>1</v>
      </c>
      <c r="C5" s="139" t="s">
        <v>325</v>
      </c>
      <c r="D5" s="139" t="s">
        <v>326</v>
      </c>
      <c r="E5" s="138">
        <v>520</v>
      </c>
      <c r="F5" s="138">
        <v>94</v>
      </c>
      <c r="G5" s="138">
        <v>23</v>
      </c>
      <c r="H5" s="138">
        <v>96</v>
      </c>
      <c r="I5" s="138">
        <v>2</v>
      </c>
      <c r="J5" s="138">
        <v>0.32100000000000001</v>
      </c>
      <c r="K5" s="138">
        <v>0.40100000000000002</v>
      </c>
      <c r="L5" s="138">
        <v>0.52700000000000002</v>
      </c>
      <c r="M5" s="138">
        <v>0.92800000000000005</v>
      </c>
      <c r="N5" s="140">
        <v>32</v>
      </c>
    </row>
    <row r="6" spans="2:14" x14ac:dyDescent="0.2">
      <c r="B6" s="138">
        <v>2</v>
      </c>
      <c r="C6" s="139" t="s">
        <v>327</v>
      </c>
      <c r="D6" s="139" t="s">
        <v>328</v>
      </c>
      <c r="E6" s="138">
        <v>520</v>
      </c>
      <c r="F6" s="138">
        <v>93</v>
      </c>
      <c r="G6" s="138">
        <v>21</v>
      </c>
      <c r="H6" s="138">
        <v>83</v>
      </c>
      <c r="I6" s="138">
        <v>5</v>
      </c>
      <c r="J6" s="138">
        <v>0.26700000000000002</v>
      </c>
      <c r="K6" s="138">
        <v>0.38500000000000001</v>
      </c>
      <c r="L6" s="138">
        <v>0.45400000000000001</v>
      </c>
      <c r="M6" s="138">
        <v>0.83899999999999997</v>
      </c>
      <c r="N6" s="140">
        <v>20</v>
      </c>
    </row>
    <row r="7" spans="2:14" x14ac:dyDescent="0.2">
      <c r="B7" s="138">
        <v>3</v>
      </c>
      <c r="C7" s="139" t="s">
        <v>329</v>
      </c>
      <c r="D7" s="139" t="s">
        <v>330</v>
      </c>
      <c r="E7" s="138">
        <v>475</v>
      </c>
      <c r="F7" s="138">
        <v>75</v>
      </c>
      <c r="G7" s="138">
        <v>17</v>
      </c>
      <c r="H7" s="138">
        <v>78</v>
      </c>
      <c r="I7" s="138">
        <v>8</v>
      </c>
      <c r="J7" s="138">
        <v>0.316</v>
      </c>
      <c r="K7" s="138">
        <v>0.375</v>
      </c>
      <c r="L7" s="138">
        <v>0.48</v>
      </c>
      <c r="M7" s="138">
        <v>0.85499999999999998</v>
      </c>
      <c r="N7" s="140">
        <v>19</v>
      </c>
    </row>
    <row r="8" spans="2:14" x14ac:dyDescent="0.2">
      <c r="B8" s="138">
        <v>4</v>
      </c>
      <c r="C8" s="139" t="s">
        <v>331</v>
      </c>
      <c r="D8" s="139" t="s">
        <v>332</v>
      </c>
      <c r="E8" s="138">
        <v>515</v>
      </c>
      <c r="F8" s="138">
        <v>89</v>
      </c>
      <c r="G8" s="138">
        <v>10</v>
      </c>
      <c r="H8" s="138">
        <v>74</v>
      </c>
      <c r="I8" s="138">
        <v>5</v>
      </c>
      <c r="J8" s="138">
        <v>0.30299999999999999</v>
      </c>
      <c r="K8" s="138">
        <v>0.4</v>
      </c>
      <c r="L8" s="138">
        <v>0.43099999999999999</v>
      </c>
      <c r="M8" s="138">
        <v>0.83099999999999996</v>
      </c>
      <c r="N8" s="140">
        <v>16</v>
      </c>
    </row>
    <row r="9" spans="2:14" x14ac:dyDescent="0.2">
      <c r="B9" s="138">
        <v>5</v>
      </c>
      <c r="C9" s="139" t="s">
        <v>283</v>
      </c>
      <c r="D9" s="139" t="s">
        <v>333</v>
      </c>
      <c r="E9" s="138">
        <v>515</v>
      </c>
      <c r="F9" s="138">
        <v>80</v>
      </c>
      <c r="G9" s="138">
        <v>22</v>
      </c>
      <c r="H9" s="138">
        <v>77</v>
      </c>
      <c r="I9" s="138">
        <v>2</v>
      </c>
      <c r="J9" s="138">
        <v>0.27800000000000002</v>
      </c>
      <c r="K9" s="138">
        <v>0.35299999999999998</v>
      </c>
      <c r="L9" s="138">
        <v>0.46200000000000002</v>
      </c>
      <c r="M9" s="138">
        <v>0.81499999999999995</v>
      </c>
      <c r="N9" s="140">
        <v>15</v>
      </c>
    </row>
    <row r="10" spans="2:14" x14ac:dyDescent="0.2">
      <c r="B10" s="138">
        <v>6</v>
      </c>
      <c r="C10" s="139" t="s">
        <v>334</v>
      </c>
      <c r="D10" s="139" t="s">
        <v>335</v>
      </c>
      <c r="E10" s="138">
        <v>455</v>
      </c>
      <c r="F10" s="138">
        <v>73</v>
      </c>
      <c r="G10" s="138">
        <v>31</v>
      </c>
      <c r="H10" s="138">
        <v>73</v>
      </c>
      <c r="I10" s="138">
        <v>2</v>
      </c>
      <c r="J10" s="138">
        <v>0.26600000000000001</v>
      </c>
      <c r="K10" s="138">
        <v>0.372</v>
      </c>
      <c r="L10" s="138">
        <v>0.52100000000000002</v>
      </c>
      <c r="M10" s="138">
        <v>0.89300000000000002</v>
      </c>
      <c r="N10" s="140">
        <v>15</v>
      </c>
    </row>
    <row r="11" spans="2:14" x14ac:dyDescent="0.2">
      <c r="B11" s="138">
        <v>7</v>
      </c>
      <c r="C11" s="139" t="s">
        <v>336</v>
      </c>
      <c r="D11" s="139" t="s">
        <v>337</v>
      </c>
      <c r="E11" s="138">
        <v>520</v>
      </c>
      <c r="F11" s="138">
        <v>74</v>
      </c>
      <c r="G11" s="138">
        <v>18</v>
      </c>
      <c r="H11" s="138">
        <v>75</v>
      </c>
      <c r="I11" s="138">
        <v>0</v>
      </c>
      <c r="J11" s="138">
        <v>0.29399999999999998</v>
      </c>
      <c r="K11" s="138">
        <v>0.33900000000000002</v>
      </c>
      <c r="L11" s="138">
        <v>0.44</v>
      </c>
      <c r="M11" s="138">
        <v>0.77900000000000003</v>
      </c>
      <c r="N11" s="140">
        <v>13</v>
      </c>
    </row>
    <row r="12" spans="2:14" x14ac:dyDescent="0.2">
      <c r="B12" s="138">
        <v>8</v>
      </c>
      <c r="C12" s="139" t="s">
        <v>338</v>
      </c>
      <c r="D12" s="139" t="s">
        <v>339</v>
      </c>
      <c r="E12" s="138">
        <v>370</v>
      </c>
      <c r="F12" s="138">
        <v>54</v>
      </c>
      <c r="G12" s="138">
        <v>29</v>
      </c>
      <c r="H12" s="138">
        <v>68</v>
      </c>
      <c r="I12" s="138">
        <v>3</v>
      </c>
      <c r="J12" s="138">
        <v>0.28899999999999998</v>
      </c>
      <c r="K12" s="138">
        <v>0.33600000000000002</v>
      </c>
      <c r="L12" s="138">
        <v>0.57299999999999995</v>
      </c>
      <c r="M12" s="138">
        <v>0.90900000000000003</v>
      </c>
      <c r="N12" s="140">
        <v>10</v>
      </c>
    </row>
    <row r="13" spans="2:14" x14ac:dyDescent="0.2">
      <c r="B13" s="138">
        <v>9</v>
      </c>
      <c r="C13" s="139" t="s">
        <v>340</v>
      </c>
      <c r="D13" s="139" t="s">
        <v>341</v>
      </c>
      <c r="E13" s="138">
        <v>425</v>
      </c>
      <c r="F13" s="138">
        <v>67</v>
      </c>
      <c r="G13" s="138">
        <v>20</v>
      </c>
      <c r="H13" s="138">
        <v>67</v>
      </c>
      <c r="I13" s="138">
        <v>3</v>
      </c>
      <c r="J13" s="138">
        <v>0.27300000000000002</v>
      </c>
      <c r="K13" s="138">
        <v>0.35099999999999998</v>
      </c>
      <c r="L13" s="138">
        <v>0.45200000000000001</v>
      </c>
      <c r="M13" s="138">
        <v>0.80300000000000005</v>
      </c>
      <c r="N13" s="140">
        <v>7</v>
      </c>
    </row>
    <row r="14" spans="2:14" x14ac:dyDescent="0.2">
      <c r="B14" s="138">
        <v>10</v>
      </c>
      <c r="C14" s="139" t="s">
        <v>342</v>
      </c>
      <c r="D14" s="139" t="s">
        <v>343</v>
      </c>
      <c r="E14" s="138">
        <v>415</v>
      </c>
      <c r="F14" s="138">
        <v>66</v>
      </c>
      <c r="G14" s="138">
        <v>13</v>
      </c>
      <c r="H14" s="138">
        <v>66</v>
      </c>
      <c r="I14" s="138">
        <v>2</v>
      </c>
      <c r="J14" s="138">
        <v>0.29599999999999999</v>
      </c>
      <c r="K14" s="138">
        <v>0.379</v>
      </c>
      <c r="L14" s="138">
        <v>0.46500000000000002</v>
      </c>
      <c r="M14" s="138">
        <v>0.84399999999999997</v>
      </c>
      <c r="N14" s="140">
        <v>6</v>
      </c>
    </row>
    <row r="15" spans="2:14" x14ac:dyDescent="0.2">
      <c r="B15" s="138">
        <v>11</v>
      </c>
      <c r="C15" s="139" t="s">
        <v>344</v>
      </c>
      <c r="D15" s="139" t="s">
        <v>345</v>
      </c>
      <c r="E15" s="138">
        <v>470</v>
      </c>
      <c r="F15" s="138">
        <v>73</v>
      </c>
      <c r="G15" s="138">
        <v>15</v>
      </c>
      <c r="H15" s="138">
        <v>66</v>
      </c>
      <c r="I15" s="138">
        <v>0</v>
      </c>
      <c r="J15" s="138">
        <v>0.25700000000000001</v>
      </c>
      <c r="K15" s="138">
        <v>0.35599999999999998</v>
      </c>
      <c r="L15" s="138">
        <v>0.41899999999999998</v>
      </c>
      <c r="M15" s="138">
        <v>0.77500000000000002</v>
      </c>
      <c r="N15" s="140">
        <v>3</v>
      </c>
    </row>
    <row r="16" spans="2:14" x14ac:dyDescent="0.2">
      <c r="B16" s="138">
        <v>12</v>
      </c>
      <c r="C16" s="139" t="s">
        <v>346</v>
      </c>
      <c r="D16" s="139" t="s">
        <v>335</v>
      </c>
      <c r="E16" s="138">
        <v>405</v>
      </c>
      <c r="F16" s="138">
        <v>53</v>
      </c>
      <c r="G16" s="138">
        <v>16</v>
      </c>
      <c r="H16" s="138">
        <v>59</v>
      </c>
      <c r="I16" s="138">
        <v>0</v>
      </c>
      <c r="J16" s="138">
        <v>0.29899999999999999</v>
      </c>
      <c r="K16" s="138">
        <v>0.34300000000000003</v>
      </c>
      <c r="L16" s="138">
        <v>0.47399999999999998</v>
      </c>
      <c r="M16" s="138">
        <v>0.81699999999999995</v>
      </c>
      <c r="N16" s="140">
        <v>1</v>
      </c>
    </row>
    <row r="17" spans="2:14" x14ac:dyDescent="0.2">
      <c r="B17" s="138">
        <v>13</v>
      </c>
      <c r="C17" s="139" t="s">
        <v>347</v>
      </c>
      <c r="D17" s="139" t="s">
        <v>337</v>
      </c>
      <c r="E17" s="138">
        <v>360</v>
      </c>
      <c r="F17" s="138">
        <v>64</v>
      </c>
      <c r="G17" s="138">
        <v>10</v>
      </c>
      <c r="H17" s="138">
        <v>50</v>
      </c>
      <c r="I17" s="138">
        <v>4</v>
      </c>
      <c r="J17" s="138">
        <v>0.29699999999999999</v>
      </c>
      <c r="K17" s="138">
        <v>0.40699999999999997</v>
      </c>
      <c r="L17" s="138">
        <v>0.45300000000000001</v>
      </c>
      <c r="M17" s="138">
        <v>0.86</v>
      </c>
      <c r="N17" s="140">
        <v>0</v>
      </c>
    </row>
    <row r="18" spans="2:14" x14ac:dyDescent="0.2">
      <c r="B18" s="138">
        <v>14</v>
      </c>
      <c r="C18" s="139" t="s">
        <v>348</v>
      </c>
      <c r="D18" s="139" t="s">
        <v>349</v>
      </c>
      <c r="E18" s="138">
        <v>390</v>
      </c>
      <c r="F18" s="138">
        <v>53</v>
      </c>
      <c r="G18" s="138">
        <v>13</v>
      </c>
      <c r="H18" s="138">
        <v>57</v>
      </c>
      <c r="I18" s="138">
        <v>4</v>
      </c>
      <c r="J18" s="138">
        <v>0.29499999999999998</v>
      </c>
      <c r="K18" s="138">
        <v>0.34799999999999998</v>
      </c>
      <c r="L18" s="138">
        <v>0.45600000000000002</v>
      </c>
      <c r="M18" s="138">
        <v>0.80500000000000005</v>
      </c>
      <c r="N18" s="140">
        <v>0</v>
      </c>
    </row>
    <row r="19" spans="2:14" x14ac:dyDescent="0.2">
      <c r="B19" s="138">
        <v>15</v>
      </c>
      <c r="C19" s="139" t="s">
        <v>350</v>
      </c>
      <c r="D19" s="139" t="s">
        <v>335</v>
      </c>
      <c r="E19" s="138">
        <v>375</v>
      </c>
      <c r="F19" s="138">
        <v>55</v>
      </c>
      <c r="G19" s="138">
        <v>16</v>
      </c>
      <c r="H19" s="138">
        <v>51</v>
      </c>
      <c r="I19" s="138">
        <v>5</v>
      </c>
      <c r="J19" s="138">
        <v>0.28000000000000003</v>
      </c>
      <c r="K19" s="138">
        <v>0.371</v>
      </c>
      <c r="L19" s="138">
        <v>0.44800000000000001</v>
      </c>
      <c r="M19" s="138">
        <v>0.81899999999999995</v>
      </c>
      <c r="N19" s="140">
        <v>0</v>
      </c>
    </row>
    <row r="20" spans="2:14" x14ac:dyDescent="0.2">
      <c r="B20" s="138">
        <v>16</v>
      </c>
      <c r="C20" s="139" t="s">
        <v>351</v>
      </c>
      <c r="D20" s="139" t="s">
        <v>352</v>
      </c>
      <c r="E20" s="138">
        <v>445</v>
      </c>
      <c r="F20" s="138">
        <v>64</v>
      </c>
      <c r="G20" s="138">
        <v>14</v>
      </c>
      <c r="H20" s="138">
        <v>59</v>
      </c>
      <c r="I20" s="138">
        <v>2</v>
      </c>
      <c r="J20" s="138">
        <v>0.254</v>
      </c>
      <c r="K20" s="138">
        <v>0.36399999999999999</v>
      </c>
      <c r="L20" s="138">
        <v>0.42199999999999999</v>
      </c>
      <c r="M20" s="138">
        <v>0.78600000000000003</v>
      </c>
      <c r="N20" s="140">
        <v>-1</v>
      </c>
    </row>
    <row r="21" spans="2:14" x14ac:dyDescent="0.2">
      <c r="B21" s="138">
        <v>17</v>
      </c>
      <c r="C21" s="139" t="s">
        <v>353</v>
      </c>
      <c r="D21" s="139" t="s">
        <v>354</v>
      </c>
      <c r="E21" s="138">
        <v>400</v>
      </c>
      <c r="F21" s="138">
        <v>51</v>
      </c>
      <c r="G21" s="138">
        <v>12</v>
      </c>
      <c r="H21" s="138">
        <v>55</v>
      </c>
      <c r="I21" s="138">
        <v>0</v>
      </c>
      <c r="J21" s="138">
        <v>0.30499999999999999</v>
      </c>
      <c r="K21" s="138">
        <v>0.33800000000000002</v>
      </c>
      <c r="L21" s="138">
        <v>0.44500000000000001</v>
      </c>
      <c r="M21" s="138">
        <v>0.78300000000000003</v>
      </c>
      <c r="N21" s="140">
        <v>-2</v>
      </c>
    </row>
    <row r="22" spans="2:14" x14ac:dyDescent="0.2">
      <c r="B22" s="138">
        <v>18</v>
      </c>
      <c r="C22" s="139" t="s">
        <v>355</v>
      </c>
      <c r="D22" s="139" t="s">
        <v>356</v>
      </c>
      <c r="E22" s="138">
        <v>425</v>
      </c>
      <c r="F22" s="138">
        <v>52</v>
      </c>
      <c r="G22" s="138">
        <v>23</v>
      </c>
      <c r="H22" s="138">
        <v>56</v>
      </c>
      <c r="I22" s="138">
        <v>1</v>
      </c>
      <c r="J22" s="138">
        <v>0.24</v>
      </c>
      <c r="K22" s="138">
        <v>0.29199999999999998</v>
      </c>
      <c r="L22" s="138">
        <v>0.45200000000000001</v>
      </c>
      <c r="M22" s="138">
        <v>0.74299999999999999</v>
      </c>
      <c r="N22" s="140">
        <v>-3</v>
      </c>
    </row>
    <row r="23" spans="2:14" x14ac:dyDescent="0.2">
      <c r="B23" s="138">
        <v>19</v>
      </c>
      <c r="C23" s="139" t="s">
        <v>357</v>
      </c>
      <c r="D23" s="139" t="s">
        <v>332</v>
      </c>
      <c r="E23" s="138">
        <v>390</v>
      </c>
      <c r="F23" s="138">
        <v>50</v>
      </c>
      <c r="G23" s="138">
        <v>14</v>
      </c>
      <c r="H23" s="138">
        <v>55</v>
      </c>
      <c r="I23" s="138">
        <v>0</v>
      </c>
      <c r="J23" s="138">
        <v>0.27700000000000002</v>
      </c>
      <c r="K23" s="138">
        <v>0.33</v>
      </c>
      <c r="L23" s="138">
        <v>0.45600000000000002</v>
      </c>
      <c r="M23" s="138">
        <v>0.78700000000000003</v>
      </c>
      <c r="N23" s="140">
        <v>-4</v>
      </c>
    </row>
    <row r="24" spans="2:14" x14ac:dyDescent="0.2">
      <c r="B24" s="138">
        <v>20</v>
      </c>
      <c r="C24" s="139" t="s">
        <v>358</v>
      </c>
      <c r="D24" s="139" t="s">
        <v>359</v>
      </c>
      <c r="E24" s="138">
        <v>315</v>
      </c>
      <c r="F24" s="138">
        <v>48</v>
      </c>
      <c r="G24" s="138">
        <v>11</v>
      </c>
      <c r="H24" s="138">
        <v>46</v>
      </c>
      <c r="I24" s="138">
        <v>3</v>
      </c>
      <c r="J24" s="138">
        <v>0.28899999999999998</v>
      </c>
      <c r="K24" s="138">
        <v>0.376</v>
      </c>
      <c r="L24" s="138">
        <v>0.47599999999999998</v>
      </c>
      <c r="M24" s="138">
        <v>0.85199999999999998</v>
      </c>
      <c r="N24" s="140">
        <v>-6</v>
      </c>
    </row>
    <row r="25" spans="2:14" x14ac:dyDescent="0.2">
      <c r="B25" s="138">
        <v>21</v>
      </c>
      <c r="C25" s="139" t="s">
        <v>360</v>
      </c>
      <c r="D25" s="139" t="s">
        <v>361</v>
      </c>
      <c r="E25" s="138">
        <v>330</v>
      </c>
      <c r="F25" s="138">
        <v>45</v>
      </c>
      <c r="G25" s="138">
        <v>19</v>
      </c>
      <c r="H25" s="138">
        <v>53</v>
      </c>
      <c r="I25" s="138">
        <v>0</v>
      </c>
      <c r="J25" s="138">
        <v>0.248</v>
      </c>
      <c r="K25" s="138">
        <v>0.313</v>
      </c>
      <c r="L25" s="138">
        <v>0.47599999999999998</v>
      </c>
      <c r="M25" s="138">
        <v>0.78900000000000003</v>
      </c>
      <c r="N25" s="140">
        <v>-6</v>
      </c>
    </row>
    <row r="26" spans="2:14" x14ac:dyDescent="0.2">
      <c r="B26" s="138">
        <v>22</v>
      </c>
      <c r="C26" s="139" t="s">
        <v>362</v>
      </c>
      <c r="D26" s="139" t="s">
        <v>363</v>
      </c>
      <c r="E26" s="138">
        <v>360</v>
      </c>
      <c r="F26" s="138">
        <v>48</v>
      </c>
      <c r="G26" s="138">
        <v>13</v>
      </c>
      <c r="H26" s="138">
        <v>48</v>
      </c>
      <c r="I26" s="138">
        <v>0</v>
      </c>
      <c r="J26" s="138">
        <v>0.25800000000000001</v>
      </c>
      <c r="K26" s="138">
        <v>0.33900000000000002</v>
      </c>
      <c r="L26" s="138">
        <v>0.41899999999999998</v>
      </c>
      <c r="M26" s="138">
        <v>0.75900000000000001</v>
      </c>
      <c r="N26" s="140">
        <v>-9</v>
      </c>
    </row>
    <row r="27" spans="2:14" x14ac:dyDescent="0.2">
      <c r="B27" s="138">
        <v>23</v>
      </c>
      <c r="C27" s="139" t="s">
        <v>364</v>
      </c>
      <c r="D27" s="139" t="s">
        <v>365</v>
      </c>
      <c r="E27" s="138">
        <v>350</v>
      </c>
      <c r="F27" s="138">
        <v>46</v>
      </c>
      <c r="G27" s="138">
        <v>14</v>
      </c>
      <c r="H27" s="138">
        <v>45</v>
      </c>
      <c r="I27" s="138">
        <v>0</v>
      </c>
      <c r="J27" s="138">
        <v>0.26</v>
      </c>
      <c r="K27" s="138">
        <v>0.33800000000000002</v>
      </c>
      <c r="L27" s="138">
        <v>0.434</v>
      </c>
      <c r="M27" s="138">
        <v>0.77200000000000002</v>
      </c>
      <c r="N27" s="140">
        <v>-10</v>
      </c>
    </row>
    <row r="28" spans="2:14" x14ac:dyDescent="0.2">
      <c r="B28" s="138">
        <v>24</v>
      </c>
      <c r="C28" s="139" t="s">
        <v>366</v>
      </c>
      <c r="D28" s="139" t="s">
        <v>367</v>
      </c>
      <c r="E28" s="138">
        <v>320</v>
      </c>
      <c r="F28" s="138">
        <v>43</v>
      </c>
      <c r="G28" s="138">
        <v>18</v>
      </c>
      <c r="H28" s="138">
        <v>45</v>
      </c>
      <c r="I28" s="138">
        <v>2</v>
      </c>
      <c r="J28" s="138">
        <v>0.22800000000000001</v>
      </c>
      <c r="K28" s="138">
        <v>0.32</v>
      </c>
      <c r="L28" s="138">
        <v>0.44700000000000001</v>
      </c>
      <c r="M28" s="138">
        <v>0.76600000000000001</v>
      </c>
      <c r="N28" s="140">
        <v>-11</v>
      </c>
    </row>
    <row r="29" spans="2:14" x14ac:dyDescent="0.2">
      <c r="B29" s="138">
        <v>25</v>
      </c>
      <c r="C29" s="139" t="s">
        <v>368</v>
      </c>
      <c r="D29" s="139" t="s">
        <v>369</v>
      </c>
      <c r="E29" s="138">
        <v>250</v>
      </c>
      <c r="F29" s="138">
        <v>44</v>
      </c>
      <c r="G29" s="138">
        <v>11</v>
      </c>
      <c r="H29" s="138">
        <v>38</v>
      </c>
      <c r="I29" s="138">
        <v>0</v>
      </c>
      <c r="J29" s="138">
        <v>0.28799999999999998</v>
      </c>
      <c r="K29" s="138">
        <v>0.39200000000000002</v>
      </c>
      <c r="L29" s="138">
        <v>0.46400000000000002</v>
      </c>
      <c r="M29" s="138">
        <v>0.85599999999999998</v>
      </c>
      <c r="N29" s="140">
        <v>-11</v>
      </c>
    </row>
    <row r="30" spans="2:14" x14ac:dyDescent="0.2">
      <c r="B30" s="138">
        <v>26</v>
      </c>
      <c r="C30" s="139" t="s">
        <v>370</v>
      </c>
      <c r="D30" s="139" t="s">
        <v>371</v>
      </c>
      <c r="E30" s="138">
        <v>330</v>
      </c>
      <c r="F30" s="138">
        <v>46</v>
      </c>
      <c r="G30" s="138">
        <v>7</v>
      </c>
      <c r="H30" s="138">
        <v>41</v>
      </c>
      <c r="I30" s="138">
        <v>0</v>
      </c>
      <c r="J30" s="138">
        <v>0.29099999999999998</v>
      </c>
      <c r="K30" s="138">
        <v>0.371</v>
      </c>
      <c r="L30" s="138">
        <v>0.42399999999999999</v>
      </c>
      <c r="M30" s="138">
        <v>0.79500000000000004</v>
      </c>
      <c r="N30" s="140">
        <v>-11</v>
      </c>
    </row>
    <row r="31" spans="2:14" x14ac:dyDescent="0.2">
      <c r="B31" s="138">
        <v>27</v>
      </c>
      <c r="C31" s="139" t="s">
        <v>372</v>
      </c>
      <c r="D31" s="139" t="s">
        <v>373</v>
      </c>
      <c r="E31" s="138">
        <v>315</v>
      </c>
      <c r="F31" s="138">
        <v>46</v>
      </c>
      <c r="G31" s="138">
        <v>13</v>
      </c>
      <c r="H31" s="138">
        <v>40</v>
      </c>
      <c r="I31" s="138">
        <v>3</v>
      </c>
      <c r="J31" s="138">
        <v>0.24399999999999999</v>
      </c>
      <c r="K31" s="138">
        <v>0.35699999999999998</v>
      </c>
      <c r="L31" s="138">
        <v>0.41</v>
      </c>
      <c r="M31" s="138">
        <v>0.76600000000000001</v>
      </c>
      <c r="N31" s="140">
        <v>-12</v>
      </c>
    </row>
    <row r="32" spans="2:14" x14ac:dyDescent="0.2">
      <c r="B32" s="138">
        <v>28</v>
      </c>
      <c r="C32" s="139" t="s">
        <v>374</v>
      </c>
      <c r="D32" s="139" t="s">
        <v>375</v>
      </c>
      <c r="E32" s="138">
        <v>315</v>
      </c>
      <c r="F32" s="138">
        <v>46</v>
      </c>
      <c r="G32" s="138">
        <v>9</v>
      </c>
      <c r="H32" s="138">
        <v>38</v>
      </c>
      <c r="I32" s="138">
        <v>0</v>
      </c>
      <c r="J32" s="138">
        <v>0.26700000000000002</v>
      </c>
      <c r="K32" s="138">
        <v>0.376</v>
      </c>
      <c r="L32" s="138">
        <v>0.40300000000000002</v>
      </c>
      <c r="M32" s="138">
        <v>0.77900000000000003</v>
      </c>
      <c r="N32" s="140">
        <v>-13</v>
      </c>
    </row>
    <row r="33" spans="2:14" x14ac:dyDescent="0.2">
      <c r="B33" s="138">
        <v>29</v>
      </c>
      <c r="C33" s="139" t="s">
        <v>376</v>
      </c>
      <c r="D33" s="139" t="s">
        <v>377</v>
      </c>
      <c r="E33" s="138">
        <v>300</v>
      </c>
      <c r="F33" s="138">
        <v>38</v>
      </c>
      <c r="G33" s="138">
        <v>11</v>
      </c>
      <c r="H33" s="138">
        <v>37</v>
      </c>
      <c r="I33" s="138">
        <v>8</v>
      </c>
      <c r="J33" s="138">
        <v>0.25</v>
      </c>
      <c r="K33" s="138">
        <v>0.32600000000000001</v>
      </c>
      <c r="L33" s="138">
        <v>0.40699999999999997</v>
      </c>
      <c r="M33" s="138">
        <v>0.73299999999999998</v>
      </c>
      <c r="N33" s="140">
        <v>-14</v>
      </c>
    </row>
    <row r="34" spans="2:14" x14ac:dyDescent="0.2">
      <c r="B34" s="138">
        <v>30</v>
      </c>
      <c r="C34" s="139" t="s">
        <v>378</v>
      </c>
      <c r="D34" s="139" t="s">
        <v>349</v>
      </c>
      <c r="E34" s="138">
        <v>260</v>
      </c>
      <c r="F34" s="138">
        <v>34</v>
      </c>
      <c r="G34" s="138">
        <v>10</v>
      </c>
      <c r="H34" s="138">
        <v>35</v>
      </c>
      <c r="I34" s="138">
        <v>1</v>
      </c>
      <c r="J34" s="138">
        <v>0.28100000000000003</v>
      </c>
      <c r="K34" s="138">
        <v>0.33700000000000002</v>
      </c>
      <c r="L34" s="138">
        <v>0.435</v>
      </c>
      <c r="M34" s="138">
        <v>0.77100000000000002</v>
      </c>
      <c r="N34" s="140">
        <v>-16</v>
      </c>
    </row>
    <row r="35" spans="2:14" x14ac:dyDescent="0.2">
      <c r="B35" s="138">
        <v>31</v>
      </c>
      <c r="C35" s="139" t="s">
        <v>379</v>
      </c>
      <c r="D35" s="139" t="s">
        <v>380</v>
      </c>
      <c r="E35" s="138">
        <v>290</v>
      </c>
      <c r="F35" s="138">
        <v>41</v>
      </c>
      <c r="G35" s="138">
        <v>3</v>
      </c>
      <c r="H35" s="138">
        <v>34</v>
      </c>
      <c r="I35" s="138">
        <v>0</v>
      </c>
      <c r="J35" s="138">
        <v>0.28999999999999998</v>
      </c>
      <c r="K35" s="138">
        <v>0.38300000000000001</v>
      </c>
      <c r="L35" s="138">
        <v>0.35899999999999999</v>
      </c>
      <c r="M35" s="138">
        <v>0.74199999999999999</v>
      </c>
      <c r="N35" s="140">
        <v>-17</v>
      </c>
    </row>
    <row r="36" spans="2:14" x14ac:dyDescent="0.2">
      <c r="B36" s="138">
        <v>32</v>
      </c>
      <c r="C36" s="139" t="s">
        <v>381</v>
      </c>
      <c r="D36" s="139" t="s">
        <v>382</v>
      </c>
      <c r="E36" s="138">
        <v>340</v>
      </c>
      <c r="F36" s="138">
        <v>41</v>
      </c>
      <c r="G36" s="138">
        <v>2</v>
      </c>
      <c r="H36" s="138">
        <v>35</v>
      </c>
      <c r="I36" s="138">
        <v>0</v>
      </c>
      <c r="J36" s="138">
        <v>0.28199999999999997</v>
      </c>
      <c r="K36" s="138">
        <v>0.34899999999999998</v>
      </c>
      <c r="L36" s="138">
        <v>0.34699999999999998</v>
      </c>
      <c r="M36" s="138">
        <v>0.69599999999999995</v>
      </c>
      <c r="N36" s="140">
        <v>-18</v>
      </c>
    </row>
    <row r="37" spans="2:14" x14ac:dyDescent="0.2">
      <c r="B37" s="138">
        <v>33</v>
      </c>
      <c r="C37" s="139" t="s">
        <v>383</v>
      </c>
      <c r="D37" s="139" t="s">
        <v>384</v>
      </c>
      <c r="E37" s="138">
        <v>300</v>
      </c>
      <c r="F37" s="138">
        <v>37</v>
      </c>
      <c r="G37" s="138">
        <v>9</v>
      </c>
      <c r="H37" s="138">
        <v>37</v>
      </c>
      <c r="I37" s="138">
        <v>0</v>
      </c>
      <c r="J37" s="138">
        <v>0.247</v>
      </c>
      <c r="K37" s="138">
        <v>0.32100000000000001</v>
      </c>
      <c r="L37" s="138">
        <v>0.40300000000000002</v>
      </c>
      <c r="M37" s="138">
        <v>0.72499999999999998</v>
      </c>
      <c r="N37" s="140">
        <v>-18</v>
      </c>
    </row>
    <row r="38" spans="2:14" x14ac:dyDescent="0.2">
      <c r="B38" s="138">
        <v>34</v>
      </c>
      <c r="C38" s="139" t="s">
        <v>385</v>
      </c>
      <c r="D38" s="139" t="s">
        <v>361</v>
      </c>
      <c r="E38" s="138">
        <v>250</v>
      </c>
      <c r="F38" s="138">
        <v>33</v>
      </c>
      <c r="G38" s="138">
        <v>11</v>
      </c>
      <c r="H38" s="138">
        <v>35</v>
      </c>
      <c r="I38" s="138">
        <v>0</v>
      </c>
      <c r="J38" s="138">
        <v>0.248</v>
      </c>
      <c r="K38" s="138">
        <v>0.32100000000000001</v>
      </c>
      <c r="L38" s="138">
        <v>0.42799999999999999</v>
      </c>
      <c r="M38" s="138">
        <v>0.749</v>
      </c>
      <c r="N38" s="140">
        <v>-18</v>
      </c>
    </row>
    <row r="39" spans="2:14" x14ac:dyDescent="0.2">
      <c r="B39" s="138">
        <v>35</v>
      </c>
      <c r="C39" s="139" t="s">
        <v>386</v>
      </c>
      <c r="D39" s="139" t="s">
        <v>339</v>
      </c>
      <c r="E39" s="138">
        <v>240</v>
      </c>
      <c r="F39" s="138">
        <v>31</v>
      </c>
      <c r="G39" s="138">
        <v>7</v>
      </c>
      <c r="H39" s="138">
        <v>33</v>
      </c>
      <c r="I39" s="138">
        <v>0</v>
      </c>
      <c r="J39" s="138">
        <v>0.28299999999999997</v>
      </c>
      <c r="K39" s="138">
        <v>0.33300000000000002</v>
      </c>
      <c r="L39" s="138">
        <v>0.42099999999999999</v>
      </c>
      <c r="M39" s="138">
        <v>0.754</v>
      </c>
      <c r="N39" s="140">
        <v>-19</v>
      </c>
    </row>
    <row r="40" spans="2:14" x14ac:dyDescent="0.2">
      <c r="B40" s="138">
        <v>36</v>
      </c>
      <c r="C40" s="139" t="s">
        <v>387</v>
      </c>
      <c r="D40" s="139" t="s">
        <v>380</v>
      </c>
      <c r="E40" s="138">
        <v>260</v>
      </c>
      <c r="F40" s="138">
        <v>33</v>
      </c>
      <c r="G40" s="138">
        <v>8</v>
      </c>
      <c r="H40" s="138">
        <v>33</v>
      </c>
      <c r="I40" s="138">
        <v>1</v>
      </c>
      <c r="J40" s="138">
        <v>0.254</v>
      </c>
      <c r="K40" s="138">
        <v>0.32600000000000001</v>
      </c>
      <c r="L40" s="138">
        <v>0.39600000000000002</v>
      </c>
      <c r="M40" s="138">
        <v>0.72299999999999998</v>
      </c>
      <c r="N40" s="140">
        <v>-20</v>
      </c>
    </row>
    <row r="41" spans="2:14" x14ac:dyDescent="0.2">
      <c r="B41" s="138">
        <v>37</v>
      </c>
      <c r="C41" s="139" t="s">
        <v>388</v>
      </c>
      <c r="D41" s="139" t="s">
        <v>389</v>
      </c>
      <c r="E41" s="138">
        <v>280</v>
      </c>
      <c r="F41" s="138">
        <v>33</v>
      </c>
      <c r="G41" s="138">
        <v>8</v>
      </c>
      <c r="H41" s="138">
        <v>33</v>
      </c>
      <c r="I41" s="138">
        <v>2</v>
      </c>
      <c r="J41" s="138">
        <v>0.25</v>
      </c>
      <c r="K41" s="138">
        <v>0.314</v>
      </c>
      <c r="L41" s="138">
        <v>0.375</v>
      </c>
      <c r="M41" s="138">
        <v>0.68899999999999995</v>
      </c>
      <c r="N41" s="140">
        <v>-20</v>
      </c>
    </row>
    <row r="42" spans="2:14" x14ac:dyDescent="0.2">
      <c r="B42" s="138">
        <v>38</v>
      </c>
      <c r="C42" s="139" t="s">
        <v>390</v>
      </c>
      <c r="D42" s="139" t="s">
        <v>369</v>
      </c>
      <c r="E42" s="138">
        <v>305</v>
      </c>
      <c r="F42" s="138">
        <v>34</v>
      </c>
      <c r="G42" s="138">
        <v>7</v>
      </c>
      <c r="H42" s="138">
        <v>34</v>
      </c>
      <c r="I42" s="138">
        <v>2</v>
      </c>
      <c r="J42" s="138">
        <v>0.24299999999999999</v>
      </c>
      <c r="K42" s="138">
        <v>0.30599999999999999</v>
      </c>
      <c r="L42" s="138">
        <v>0.377</v>
      </c>
      <c r="M42" s="138">
        <v>0.68300000000000005</v>
      </c>
      <c r="N42" s="140">
        <v>-21</v>
      </c>
    </row>
    <row r="43" spans="2:14" x14ac:dyDescent="0.2">
      <c r="B43" s="138">
        <v>39</v>
      </c>
      <c r="C43" s="139" t="s">
        <v>391</v>
      </c>
      <c r="D43" s="139" t="s">
        <v>335</v>
      </c>
      <c r="E43" s="138">
        <v>265</v>
      </c>
      <c r="F43" s="138">
        <v>27</v>
      </c>
      <c r="G43" s="138">
        <v>10</v>
      </c>
      <c r="H43" s="138">
        <v>33</v>
      </c>
      <c r="I43" s="138">
        <v>4</v>
      </c>
      <c r="J43" s="138">
        <v>0.24199999999999999</v>
      </c>
      <c r="K43" s="138">
        <v>0.26600000000000001</v>
      </c>
      <c r="L43" s="138">
        <v>0.40400000000000003</v>
      </c>
      <c r="M43" s="138">
        <v>0.67</v>
      </c>
      <c r="N43" s="140">
        <v>-21</v>
      </c>
    </row>
    <row r="44" spans="2:14" x14ac:dyDescent="0.2">
      <c r="B44" s="138">
        <v>40</v>
      </c>
      <c r="C44" s="139" t="s">
        <v>392</v>
      </c>
      <c r="D44" s="139" t="s">
        <v>356</v>
      </c>
      <c r="E44" s="138">
        <v>250</v>
      </c>
      <c r="F44" s="138">
        <v>33</v>
      </c>
      <c r="G44" s="138">
        <v>9</v>
      </c>
      <c r="H44" s="138">
        <v>29</v>
      </c>
      <c r="I44" s="138">
        <v>0</v>
      </c>
      <c r="J44" s="138">
        <v>0.23200000000000001</v>
      </c>
      <c r="K44" s="138">
        <v>0.32400000000000001</v>
      </c>
      <c r="L44" s="138">
        <v>0.38800000000000001</v>
      </c>
      <c r="M44" s="138">
        <v>0.71199999999999997</v>
      </c>
      <c r="N44" s="140">
        <v>-22</v>
      </c>
    </row>
    <row r="45" spans="2:14" x14ac:dyDescent="0.2">
      <c r="B45" s="138">
        <v>41</v>
      </c>
      <c r="C45" s="139" t="s">
        <v>393</v>
      </c>
      <c r="D45" s="139" t="s">
        <v>335</v>
      </c>
      <c r="E45" s="138">
        <v>250</v>
      </c>
      <c r="F45" s="138">
        <v>30</v>
      </c>
      <c r="G45" s="138">
        <v>9</v>
      </c>
      <c r="H45" s="138">
        <v>29</v>
      </c>
      <c r="I45" s="138">
        <v>0</v>
      </c>
      <c r="J45" s="138">
        <v>0.23599999999999999</v>
      </c>
      <c r="K45" s="138">
        <v>0.30499999999999999</v>
      </c>
      <c r="L45" s="138">
        <v>0.38</v>
      </c>
      <c r="M45" s="138">
        <v>0.68500000000000005</v>
      </c>
      <c r="N45" s="140">
        <v>-23</v>
      </c>
    </row>
    <row r="46" spans="2:14" x14ac:dyDescent="0.2">
      <c r="B46" s="138">
        <v>42</v>
      </c>
      <c r="C46" s="139" t="s">
        <v>394</v>
      </c>
      <c r="D46" s="139" t="s">
        <v>377</v>
      </c>
      <c r="E46" s="138">
        <v>170</v>
      </c>
      <c r="F46" s="138">
        <v>26</v>
      </c>
      <c r="G46" s="138">
        <v>8</v>
      </c>
      <c r="H46" s="138">
        <v>23</v>
      </c>
      <c r="I46" s="138">
        <v>0</v>
      </c>
      <c r="J46" s="138">
        <v>0.253</v>
      </c>
      <c r="K46" s="138">
        <v>0.371</v>
      </c>
      <c r="L46" s="138">
        <v>0.44700000000000001</v>
      </c>
      <c r="M46" s="138">
        <v>0.81799999999999995</v>
      </c>
      <c r="N46" s="140">
        <v>-24</v>
      </c>
    </row>
    <row r="47" spans="2:14" x14ac:dyDescent="0.2">
      <c r="B47" s="138">
        <v>43</v>
      </c>
      <c r="C47" s="139" t="s">
        <v>395</v>
      </c>
      <c r="D47" s="139" t="s">
        <v>328</v>
      </c>
      <c r="E47" s="138">
        <v>225</v>
      </c>
      <c r="F47" s="138">
        <v>29</v>
      </c>
      <c r="G47" s="138">
        <v>1</v>
      </c>
      <c r="H47" s="138">
        <v>23</v>
      </c>
      <c r="I47" s="138">
        <v>5</v>
      </c>
      <c r="J47" s="138">
        <v>0.26200000000000001</v>
      </c>
      <c r="K47" s="138">
        <v>0.36399999999999999</v>
      </c>
      <c r="L47" s="138">
        <v>0.33800000000000002</v>
      </c>
      <c r="M47" s="138">
        <v>0.70199999999999996</v>
      </c>
      <c r="N47" s="140">
        <v>-25</v>
      </c>
    </row>
    <row r="48" spans="2:14" x14ac:dyDescent="0.2">
      <c r="B48" s="138">
        <v>44</v>
      </c>
      <c r="C48" s="139" t="s">
        <v>396</v>
      </c>
      <c r="D48" s="139" t="s">
        <v>335</v>
      </c>
      <c r="E48" s="138">
        <v>210</v>
      </c>
      <c r="F48" s="138">
        <v>25</v>
      </c>
      <c r="G48" s="138">
        <v>4</v>
      </c>
      <c r="H48" s="138">
        <v>24</v>
      </c>
      <c r="I48" s="138">
        <v>1</v>
      </c>
      <c r="J48" s="138">
        <v>0.27600000000000002</v>
      </c>
      <c r="K48" s="138">
        <v>0.33</v>
      </c>
      <c r="L48" s="138">
        <v>0.38100000000000001</v>
      </c>
      <c r="M48" s="138">
        <v>0.71099999999999997</v>
      </c>
      <c r="N48" s="140">
        <v>-25</v>
      </c>
    </row>
    <row r="49" spans="2:14" x14ac:dyDescent="0.2">
      <c r="B49" s="138">
        <v>45</v>
      </c>
      <c r="C49" s="139" t="s">
        <v>397</v>
      </c>
      <c r="D49" s="139" t="s">
        <v>398</v>
      </c>
      <c r="E49" s="138">
        <v>200</v>
      </c>
      <c r="F49" s="138">
        <v>25</v>
      </c>
      <c r="G49" s="138">
        <v>8</v>
      </c>
      <c r="H49" s="138">
        <v>24</v>
      </c>
      <c r="I49" s="138">
        <v>0</v>
      </c>
      <c r="J49" s="138">
        <v>0.24</v>
      </c>
      <c r="K49" s="138">
        <v>0.32400000000000001</v>
      </c>
      <c r="L49" s="138">
        <v>0.42</v>
      </c>
      <c r="M49" s="138">
        <v>0.74399999999999999</v>
      </c>
      <c r="N49" s="140">
        <v>-25</v>
      </c>
    </row>
    <row r="50" spans="2:14" x14ac:dyDescent="0.2">
      <c r="B50" s="138">
        <v>46</v>
      </c>
      <c r="C50" s="139" t="s">
        <v>399</v>
      </c>
      <c r="D50" s="139" t="s">
        <v>343</v>
      </c>
      <c r="E50" s="138">
        <v>140</v>
      </c>
      <c r="F50" s="138">
        <v>19</v>
      </c>
      <c r="G50" s="138">
        <v>8</v>
      </c>
      <c r="H50" s="138">
        <v>22</v>
      </c>
      <c r="I50" s="138">
        <v>0</v>
      </c>
      <c r="J50" s="138">
        <v>0.26400000000000001</v>
      </c>
      <c r="K50" s="138">
        <v>0.32700000000000001</v>
      </c>
      <c r="L50" s="138">
        <v>0.5</v>
      </c>
      <c r="M50" s="138">
        <v>0.82699999999999996</v>
      </c>
      <c r="N50" s="140">
        <v>-26</v>
      </c>
    </row>
    <row r="51" spans="2:14" x14ac:dyDescent="0.2">
      <c r="B51" s="138">
        <v>47</v>
      </c>
      <c r="C51" s="139" t="s">
        <v>400</v>
      </c>
      <c r="D51" s="139" t="s">
        <v>365</v>
      </c>
      <c r="E51" s="138">
        <v>195</v>
      </c>
      <c r="F51" s="138">
        <v>22</v>
      </c>
      <c r="G51" s="138">
        <v>4</v>
      </c>
      <c r="H51" s="138">
        <v>22</v>
      </c>
      <c r="I51" s="138">
        <v>1</v>
      </c>
      <c r="J51" s="138">
        <v>0.26200000000000001</v>
      </c>
      <c r="K51" s="138">
        <v>0.314</v>
      </c>
      <c r="L51" s="138">
        <v>0.374</v>
      </c>
      <c r="M51" s="138">
        <v>0.68899999999999995</v>
      </c>
      <c r="N51" s="140">
        <v>-27</v>
      </c>
    </row>
    <row r="52" spans="2:14" x14ac:dyDescent="0.2">
      <c r="B52" s="138">
        <v>48</v>
      </c>
      <c r="C52" s="139" t="s">
        <v>401</v>
      </c>
      <c r="D52" s="139" t="s">
        <v>389</v>
      </c>
      <c r="E52" s="138">
        <v>225</v>
      </c>
      <c r="F52" s="138">
        <v>27</v>
      </c>
      <c r="G52" s="138">
        <v>2</v>
      </c>
      <c r="H52" s="138">
        <v>21</v>
      </c>
      <c r="I52" s="138">
        <v>0</v>
      </c>
      <c r="J52" s="138">
        <v>0.222</v>
      </c>
      <c r="K52" s="138">
        <v>0.32700000000000001</v>
      </c>
      <c r="L52" s="138">
        <v>0.307</v>
      </c>
      <c r="M52" s="138">
        <v>0.63400000000000001</v>
      </c>
      <c r="N52" s="140">
        <v>-30</v>
      </c>
    </row>
    <row r="53" spans="2:14" x14ac:dyDescent="0.2">
      <c r="B53" s="138">
        <v>49</v>
      </c>
      <c r="C53" s="139" t="s">
        <v>402</v>
      </c>
      <c r="D53" s="139" t="s">
        <v>354</v>
      </c>
      <c r="E53" s="138">
        <v>140</v>
      </c>
      <c r="F53" s="138">
        <v>16</v>
      </c>
      <c r="G53" s="138">
        <v>2</v>
      </c>
      <c r="H53" s="138">
        <v>17</v>
      </c>
      <c r="I53" s="138">
        <v>0</v>
      </c>
      <c r="J53" s="138">
        <v>0.29299999999999998</v>
      </c>
      <c r="K53" s="138">
        <v>0.32700000000000001</v>
      </c>
      <c r="L53" s="138">
        <v>0.38600000000000001</v>
      </c>
      <c r="M53" s="138">
        <v>0.71199999999999997</v>
      </c>
      <c r="N53" s="140">
        <v>-30</v>
      </c>
    </row>
    <row r="54" spans="2:14" x14ac:dyDescent="0.2">
      <c r="B54" s="138">
        <v>50</v>
      </c>
      <c r="C54" s="139" t="s">
        <v>403</v>
      </c>
      <c r="D54" s="139" t="s">
        <v>371</v>
      </c>
      <c r="E54" s="138">
        <v>150</v>
      </c>
      <c r="F54" s="138">
        <v>17</v>
      </c>
      <c r="G54" s="138">
        <v>4</v>
      </c>
      <c r="H54" s="138">
        <v>16</v>
      </c>
      <c r="I54" s="138">
        <v>0</v>
      </c>
      <c r="J54" s="138">
        <v>0.26</v>
      </c>
      <c r="K54" s="138">
        <v>0.315</v>
      </c>
      <c r="L54" s="138">
        <v>0.38</v>
      </c>
      <c r="M54" s="138">
        <v>0.69499999999999995</v>
      </c>
      <c r="N54" s="140">
        <v>-31</v>
      </c>
    </row>
    <row r="55" spans="2:14" x14ac:dyDescent="0.2">
      <c r="B55" s="138">
        <v>51</v>
      </c>
      <c r="C55" s="139" t="s">
        <v>404</v>
      </c>
      <c r="D55" s="139" t="s">
        <v>326</v>
      </c>
      <c r="E55" s="138">
        <v>175</v>
      </c>
      <c r="F55" s="138">
        <v>17</v>
      </c>
      <c r="G55" s="138">
        <v>3</v>
      </c>
      <c r="H55" s="138">
        <v>20</v>
      </c>
      <c r="I55" s="138">
        <v>0</v>
      </c>
      <c r="J55" s="138">
        <v>0.251</v>
      </c>
      <c r="K55" s="138">
        <v>0.27600000000000002</v>
      </c>
      <c r="L55" s="138">
        <v>0.371</v>
      </c>
      <c r="M55" s="138">
        <v>0.64800000000000002</v>
      </c>
      <c r="N55" s="140">
        <v>-31</v>
      </c>
    </row>
    <row r="56" spans="2:14" x14ac:dyDescent="0.2">
      <c r="B56" s="138">
        <v>52</v>
      </c>
      <c r="C56" s="139" t="s">
        <v>405</v>
      </c>
      <c r="D56" s="139" t="s">
        <v>359</v>
      </c>
      <c r="E56" s="138">
        <v>175</v>
      </c>
      <c r="F56" s="138">
        <v>17</v>
      </c>
      <c r="G56" s="138">
        <v>5</v>
      </c>
      <c r="H56" s="138">
        <v>19</v>
      </c>
      <c r="I56" s="138">
        <v>1</v>
      </c>
      <c r="J56" s="138">
        <v>0.217</v>
      </c>
      <c r="K56" s="138">
        <v>0.25900000000000001</v>
      </c>
      <c r="L56" s="138">
        <v>0.35399999999999998</v>
      </c>
      <c r="M56" s="138">
        <v>0.61399999999999999</v>
      </c>
      <c r="N56" s="140">
        <v>-32</v>
      </c>
    </row>
    <row r="57" spans="2:14" x14ac:dyDescent="0.2">
      <c r="B57" s="138">
        <v>53</v>
      </c>
      <c r="C57" s="139" t="s">
        <v>406</v>
      </c>
      <c r="D57" s="139" t="s">
        <v>332</v>
      </c>
      <c r="E57" s="138">
        <v>200</v>
      </c>
      <c r="F57" s="138">
        <v>20</v>
      </c>
      <c r="G57" s="138">
        <v>2</v>
      </c>
      <c r="H57" s="138">
        <v>19</v>
      </c>
      <c r="I57" s="138">
        <v>0</v>
      </c>
      <c r="J57" s="138">
        <v>0.23</v>
      </c>
      <c r="K57" s="138">
        <v>0.28699999999999998</v>
      </c>
      <c r="L57" s="138">
        <v>0.315</v>
      </c>
      <c r="M57" s="138">
        <v>0.60199999999999998</v>
      </c>
      <c r="N57" s="140">
        <v>-32</v>
      </c>
    </row>
    <row r="58" spans="2:14" x14ac:dyDescent="0.2">
      <c r="B58" s="138">
        <v>54</v>
      </c>
      <c r="C58" s="139" t="s">
        <v>407</v>
      </c>
      <c r="D58" s="139" t="s">
        <v>408</v>
      </c>
      <c r="E58" s="138">
        <v>140</v>
      </c>
      <c r="F58" s="138">
        <v>15</v>
      </c>
      <c r="G58" s="138">
        <v>2</v>
      </c>
      <c r="H58" s="138">
        <v>16</v>
      </c>
      <c r="I58" s="138">
        <v>1</v>
      </c>
      <c r="J58" s="138">
        <v>0.24299999999999999</v>
      </c>
      <c r="K58" s="138">
        <v>0.30299999999999999</v>
      </c>
      <c r="L58" s="138">
        <v>0.34300000000000003</v>
      </c>
      <c r="M58" s="138">
        <v>0.64500000000000002</v>
      </c>
      <c r="N58" s="140">
        <v>-33</v>
      </c>
    </row>
    <row r="59" spans="2:14" x14ac:dyDescent="0.2">
      <c r="B59" s="138">
        <v>55</v>
      </c>
      <c r="C59" s="139" t="s">
        <v>409</v>
      </c>
      <c r="D59" s="139" t="s">
        <v>363</v>
      </c>
      <c r="E59" s="138">
        <v>165</v>
      </c>
      <c r="F59" s="138">
        <v>17</v>
      </c>
      <c r="G59" s="138">
        <v>2</v>
      </c>
      <c r="H59" s="138">
        <v>15</v>
      </c>
      <c r="I59" s="138">
        <v>1</v>
      </c>
      <c r="J59" s="138">
        <v>0.224</v>
      </c>
      <c r="K59" s="138">
        <v>0.30099999999999999</v>
      </c>
      <c r="L59" s="138">
        <v>0.29699999999999999</v>
      </c>
      <c r="M59" s="138">
        <v>0.59799999999999998</v>
      </c>
      <c r="N59" s="140">
        <v>-34</v>
      </c>
    </row>
    <row r="60" spans="2:14" x14ac:dyDescent="0.2">
      <c r="B60" s="138">
        <v>56</v>
      </c>
      <c r="C60" s="139" t="s">
        <v>410</v>
      </c>
      <c r="D60" s="139" t="s">
        <v>335</v>
      </c>
      <c r="E60" s="138">
        <v>100</v>
      </c>
      <c r="F60" s="138">
        <v>13</v>
      </c>
      <c r="G60" s="138">
        <v>2</v>
      </c>
      <c r="H60" s="138">
        <v>11</v>
      </c>
      <c r="I60" s="138">
        <v>1</v>
      </c>
      <c r="J60" s="138">
        <v>0.25</v>
      </c>
      <c r="K60" s="138">
        <v>0.35299999999999998</v>
      </c>
      <c r="L60" s="138">
        <v>0.36</v>
      </c>
      <c r="M60" s="138">
        <v>0.71299999999999997</v>
      </c>
      <c r="N60" s="140">
        <v>-34</v>
      </c>
    </row>
    <row r="61" spans="2:14" x14ac:dyDescent="0.2">
      <c r="B61" s="138">
        <v>57</v>
      </c>
      <c r="C61" s="139" t="s">
        <v>411</v>
      </c>
      <c r="D61" s="139" t="s">
        <v>330</v>
      </c>
      <c r="E61" s="138">
        <v>140</v>
      </c>
      <c r="F61" s="138">
        <v>13</v>
      </c>
      <c r="G61" s="138">
        <v>1</v>
      </c>
      <c r="H61" s="138">
        <v>16</v>
      </c>
      <c r="I61" s="138">
        <v>0</v>
      </c>
      <c r="J61" s="138">
        <v>0.25</v>
      </c>
      <c r="K61" s="138">
        <v>0.27600000000000002</v>
      </c>
      <c r="L61" s="138">
        <v>0.35699999999999998</v>
      </c>
      <c r="M61" s="138">
        <v>0.63300000000000001</v>
      </c>
      <c r="N61" s="140">
        <v>-34</v>
      </c>
    </row>
    <row r="62" spans="2:14" x14ac:dyDescent="0.2">
      <c r="B62" s="138">
        <v>58</v>
      </c>
      <c r="C62" s="139" t="s">
        <v>412</v>
      </c>
      <c r="D62" s="139" t="s">
        <v>335</v>
      </c>
      <c r="E62" s="138">
        <v>100</v>
      </c>
      <c r="F62" s="138">
        <v>13</v>
      </c>
      <c r="G62" s="138">
        <v>3</v>
      </c>
      <c r="H62" s="138">
        <v>11</v>
      </c>
      <c r="I62" s="138">
        <v>0</v>
      </c>
      <c r="J62" s="138">
        <v>0.23</v>
      </c>
      <c r="K62" s="138">
        <v>0.34200000000000003</v>
      </c>
      <c r="L62" s="138">
        <v>0.35</v>
      </c>
      <c r="M62" s="138">
        <v>0.69199999999999995</v>
      </c>
      <c r="N62" s="140">
        <v>-34</v>
      </c>
    </row>
    <row r="63" spans="2:14" x14ac:dyDescent="0.2">
      <c r="B63" s="138">
        <v>59</v>
      </c>
      <c r="C63" s="139" t="s">
        <v>413</v>
      </c>
      <c r="D63" s="139" t="s">
        <v>335</v>
      </c>
      <c r="E63" s="138">
        <v>100</v>
      </c>
      <c r="F63" s="138">
        <v>11</v>
      </c>
      <c r="G63" s="138">
        <v>3</v>
      </c>
      <c r="H63" s="138">
        <v>11</v>
      </c>
      <c r="I63" s="138">
        <v>1</v>
      </c>
      <c r="J63" s="138">
        <v>0.24</v>
      </c>
      <c r="K63" s="138">
        <v>0.29599999999999999</v>
      </c>
      <c r="L63" s="138">
        <v>0.37</v>
      </c>
      <c r="M63" s="138">
        <v>0.66600000000000004</v>
      </c>
      <c r="N63" s="140">
        <v>-34</v>
      </c>
    </row>
    <row r="64" spans="2:14" x14ac:dyDescent="0.2">
      <c r="B64" s="138">
        <v>60</v>
      </c>
      <c r="C64" s="139" t="s">
        <v>414</v>
      </c>
      <c r="D64" s="139" t="s">
        <v>335</v>
      </c>
      <c r="E64" s="138">
        <v>100</v>
      </c>
      <c r="F64" s="138">
        <v>11</v>
      </c>
      <c r="G64" s="138">
        <v>4</v>
      </c>
      <c r="H64" s="138">
        <v>12</v>
      </c>
      <c r="I64" s="138">
        <v>0</v>
      </c>
      <c r="J64" s="138">
        <v>0.21</v>
      </c>
      <c r="K64" s="138">
        <v>0.29499999999999998</v>
      </c>
      <c r="L64" s="138">
        <v>0.4</v>
      </c>
      <c r="M64" s="138">
        <v>0.69499999999999995</v>
      </c>
      <c r="N64" s="140">
        <v>-35</v>
      </c>
    </row>
    <row r="65" spans="2:14" x14ac:dyDescent="0.2">
      <c r="B65" s="138">
        <v>61</v>
      </c>
      <c r="C65" s="139" t="s">
        <v>415</v>
      </c>
      <c r="D65" s="139" t="s">
        <v>335</v>
      </c>
      <c r="E65" s="138">
        <v>100</v>
      </c>
      <c r="F65" s="138">
        <v>11</v>
      </c>
      <c r="G65" s="138">
        <v>2</v>
      </c>
      <c r="H65" s="138">
        <v>11</v>
      </c>
      <c r="I65" s="138">
        <v>0</v>
      </c>
      <c r="J65" s="138">
        <v>0.24</v>
      </c>
      <c r="K65" s="138">
        <v>0.309</v>
      </c>
      <c r="L65" s="138">
        <v>0.35</v>
      </c>
      <c r="M65" s="138">
        <v>0.65900000000000003</v>
      </c>
      <c r="N65" s="140">
        <v>-35</v>
      </c>
    </row>
    <row r="66" spans="2:14" x14ac:dyDescent="0.2">
      <c r="B66" s="138">
        <v>62</v>
      </c>
      <c r="C66" s="139" t="s">
        <v>416</v>
      </c>
      <c r="D66" s="139" t="s">
        <v>365</v>
      </c>
      <c r="E66" s="138">
        <v>100</v>
      </c>
      <c r="F66" s="138">
        <v>10</v>
      </c>
      <c r="G66" s="138">
        <v>2</v>
      </c>
      <c r="H66" s="138">
        <v>11</v>
      </c>
      <c r="I66" s="138">
        <v>0</v>
      </c>
      <c r="J66" s="138">
        <v>0.25</v>
      </c>
      <c r="K66" s="138">
        <v>0.28599999999999998</v>
      </c>
      <c r="L66" s="138">
        <v>0.36</v>
      </c>
      <c r="M66" s="138">
        <v>0.64600000000000002</v>
      </c>
      <c r="N66" s="140">
        <v>-35</v>
      </c>
    </row>
    <row r="67" spans="2:14" x14ac:dyDescent="0.2">
      <c r="B67" s="138">
        <v>63</v>
      </c>
      <c r="C67" s="139" t="s">
        <v>417</v>
      </c>
      <c r="D67" s="139" t="s">
        <v>335</v>
      </c>
      <c r="E67" s="138">
        <v>125</v>
      </c>
      <c r="F67" s="138">
        <v>11</v>
      </c>
      <c r="G67" s="138">
        <v>1</v>
      </c>
      <c r="H67" s="138">
        <v>12</v>
      </c>
      <c r="I67" s="138">
        <v>0</v>
      </c>
      <c r="J67" s="138">
        <v>0.24</v>
      </c>
      <c r="K67" s="138">
        <v>0.26400000000000001</v>
      </c>
      <c r="L67" s="138">
        <v>0.32800000000000001</v>
      </c>
      <c r="M67" s="138">
        <v>0.59199999999999997</v>
      </c>
      <c r="N67" s="140">
        <v>-36</v>
      </c>
    </row>
    <row r="68" spans="2:14" x14ac:dyDescent="0.2">
      <c r="B68" s="138">
        <v>64</v>
      </c>
      <c r="C68" s="139" t="s">
        <v>418</v>
      </c>
      <c r="D68" s="139" t="s">
        <v>361</v>
      </c>
      <c r="E68" s="138">
        <v>140</v>
      </c>
      <c r="F68" s="138">
        <v>13</v>
      </c>
      <c r="G68" s="138">
        <v>2</v>
      </c>
      <c r="H68" s="138">
        <v>14</v>
      </c>
      <c r="I68" s="138">
        <v>0</v>
      </c>
      <c r="J68" s="138">
        <v>0.2</v>
      </c>
      <c r="K68" s="138">
        <v>0.25800000000000001</v>
      </c>
      <c r="L68" s="138">
        <v>0.29299999999999998</v>
      </c>
      <c r="M68" s="138">
        <v>0.55100000000000005</v>
      </c>
      <c r="N68" s="140">
        <v>-36</v>
      </c>
    </row>
    <row r="69" spans="2:14" x14ac:dyDescent="0.2">
      <c r="B69" s="138">
        <v>65</v>
      </c>
      <c r="C69" s="139" t="s">
        <v>419</v>
      </c>
      <c r="D69" s="139" t="s">
        <v>335</v>
      </c>
      <c r="E69" s="138">
        <v>75</v>
      </c>
      <c r="F69" s="138">
        <v>9</v>
      </c>
      <c r="G69" s="138">
        <v>1</v>
      </c>
      <c r="H69" s="138">
        <v>8</v>
      </c>
      <c r="I69" s="138">
        <v>0</v>
      </c>
      <c r="J69" s="138">
        <v>0.26700000000000002</v>
      </c>
      <c r="K69" s="138">
        <v>0.32900000000000001</v>
      </c>
      <c r="L69" s="138">
        <v>0.36</v>
      </c>
      <c r="M69" s="138">
        <v>0.68899999999999995</v>
      </c>
      <c r="N69" s="140">
        <v>-36</v>
      </c>
    </row>
    <row r="70" spans="2:14" x14ac:dyDescent="0.2">
      <c r="B70" s="138">
        <v>66</v>
      </c>
      <c r="C70" s="139" t="s">
        <v>420</v>
      </c>
      <c r="D70" s="139" t="s">
        <v>382</v>
      </c>
      <c r="E70" s="138">
        <v>120</v>
      </c>
      <c r="F70" s="138">
        <v>14</v>
      </c>
      <c r="G70" s="138">
        <v>2</v>
      </c>
      <c r="H70" s="138">
        <v>10</v>
      </c>
      <c r="I70" s="138">
        <v>0</v>
      </c>
      <c r="J70" s="138">
        <v>0.192</v>
      </c>
      <c r="K70" s="138">
        <v>0.312</v>
      </c>
      <c r="L70" s="138">
        <v>0.28299999999999997</v>
      </c>
      <c r="M70" s="138">
        <v>0.59499999999999997</v>
      </c>
      <c r="N70" s="140">
        <v>-36</v>
      </c>
    </row>
    <row r="71" spans="2:14" x14ac:dyDescent="0.2">
      <c r="B71" s="138">
        <v>67</v>
      </c>
      <c r="C71" s="139" t="s">
        <v>421</v>
      </c>
      <c r="D71" s="139" t="s">
        <v>354</v>
      </c>
      <c r="E71" s="138">
        <v>130</v>
      </c>
      <c r="F71" s="138">
        <v>11</v>
      </c>
      <c r="G71" s="138">
        <v>2</v>
      </c>
      <c r="H71" s="138">
        <v>12</v>
      </c>
      <c r="I71" s="138">
        <v>1</v>
      </c>
      <c r="J71" s="138">
        <v>0.192</v>
      </c>
      <c r="K71" s="138">
        <v>0.23400000000000001</v>
      </c>
      <c r="L71" s="138">
        <v>0.3</v>
      </c>
      <c r="M71" s="138">
        <v>0.53400000000000003</v>
      </c>
      <c r="N71" s="140">
        <v>-37</v>
      </c>
    </row>
    <row r="74" spans="2:14" x14ac:dyDescent="0.2">
      <c r="B74" s="137" t="s">
        <v>318</v>
      </c>
      <c r="C74" s="137" t="s">
        <v>505</v>
      </c>
      <c r="D74" s="137" t="s">
        <v>319</v>
      </c>
      <c r="E74" s="137" t="s">
        <v>320</v>
      </c>
      <c r="F74" s="137" t="s">
        <v>271</v>
      </c>
      <c r="G74" s="137" t="s">
        <v>272</v>
      </c>
      <c r="H74" s="137" t="s">
        <v>273</v>
      </c>
      <c r="I74" s="137" t="s">
        <v>274</v>
      </c>
      <c r="J74" s="137" t="s">
        <v>275</v>
      </c>
      <c r="K74" s="137" t="s">
        <v>321</v>
      </c>
      <c r="L74" s="137" t="s">
        <v>322</v>
      </c>
      <c r="M74" s="137" t="s">
        <v>323</v>
      </c>
      <c r="N74" s="137" t="s">
        <v>324</v>
      </c>
    </row>
    <row r="75" spans="2:14" x14ac:dyDescent="0.2">
      <c r="B75" s="138">
        <v>1</v>
      </c>
      <c r="C75" s="139" t="s">
        <v>424</v>
      </c>
      <c r="D75" s="139" t="s">
        <v>352</v>
      </c>
      <c r="E75" s="138">
        <v>550</v>
      </c>
      <c r="F75" s="138">
        <v>111</v>
      </c>
      <c r="G75" s="138">
        <v>31</v>
      </c>
      <c r="H75" s="138">
        <v>110</v>
      </c>
      <c r="I75" s="138">
        <v>1</v>
      </c>
      <c r="J75" s="138">
        <v>0.316</v>
      </c>
      <c r="K75" s="138">
        <v>0.42799999999999999</v>
      </c>
      <c r="L75" s="138">
        <v>0.54500000000000004</v>
      </c>
      <c r="M75" s="138">
        <v>0.97299999999999998</v>
      </c>
      <c r="N75" s="140">
        <v>39</v>
      </c>
    </row>
    <row r="76" spans="2:14" x14ac:dyDescent="0.2">
      <c r="B76" s="138">
        <v>2</v>
      </c>
      <c r="C76" s="139" t="s">
        <v>425</v>
      </c>
      <c r="D76" s="139" t="s">
        <v>380</v>
      </c>
      <c r="E76" s="138">
        <v>560</v>
      </c>
      <c r="F76" s="138">
        <v>115</v>
      </c>
      <c r="G76" s="138">
        <v>25</v>
      </c>
      <c r="H76" s="138">
        <v>104</v>
      </c>
      <c r="I76" s="138">
        <v>8</v>
      </c>
      <c r="J76" s="138">
        <v>0.30199999999999999</v>
      </c>
      <c r="K76" s="138">
        <v>0.432</v>
      </c>
      <c r="L76" s="138">
        <v>0.53</v>
      </c>
      <c r="M76" s="138">
        <v>0.96199999999999997</v>
      </c>
      <c r="N76" s="140">
        <v>35</v>
      </c>
    </row>
    <row r="77" spans="2:14" x14ac:dyDescent="0.2">
      <c r="B77" s="138">
        <v>3</v>
      </c>
      <c r="C77" s="139" t="s">
        <v>426</v>
      </c>
      <c r="D77" s="139" t="s">
        <v>373</v>
      </c>
      <c r="E77" s="138">
        <v>575</v>
      </c>
      <c r="F77" s="138">
        <v>97</v>
      </c>
      <c r="G77" s="138">
        <v>31</v>
      </c>
      <c r="H77" s="138">
        <v>105</v>
      </c>
      <c r="I77" s="138">
        <v>7</v>
      </c>
      <c r="J77" s="138">
        <v>0.29899999999999999</v>
      </c>
      <c r="K77" s="138">
        <v>0.371</v>
      </c>
      <c r="L77" s="138">
        <v>0.53200000000000003</v>
      </c>
      <c r="M77" s="138">
        <v>0.90300000000000002</v>
      </c>
      <c r="N77" s="140">
        <v>32</v>
      </c>
    </row>
    <row r="78" spans="2:14" x14ac:dyDescent="0.2">
      <c r="B78" s="138">
        <v>4</v>
      </c>
      <c r="C78" s="139" t="s">
        <v>427</v>
      </c>
      <c r="D78" s="139" t="s">
        <v>356</v>
      </c>
      <c r="E78" s="138">
        <v>515</v>
      </c>
      <c r="F78" s="138">
        <v>96</v>
      </c>
      <c r="G78" s="138">
        <v>33</v>
      </c>
      <c r="H78" s="138">
        <v>94</v>
      </c>
      <c r="I78" s="138">
        <v>9</v>
      </c>
      <c r="J78" s="138">
        <v>0.29299999999999998</v>
      </c>
      <c r="K78" s="138">
        <v>0.38600000000000001</v>
      </c>
      <c r="L78" s="138">
        <v>0.53600000000000003</v>
      </c>
      <c r="M78" s="138">
        <v>0.92200000000000004</v>
      </c>
      <c r="N78" s="140">
        <v>29</v>
      </c>
    </row>
    <row r="79" spans="2:14" x14ac:dyDescent="0.2">
      <c r="B79" s="138">
        <v>5</v>
      </c>
      <c r="C79" s="139" t="s">
        <v>428</v>
      </c>
      <c r="D79" s="139" t="s">
        <v>354</v>
      </c>
      <c r="E79" s="138">
        <v>600</v>
      </c>
      <c r="F79" s="138">
        <v>98</v>
      </c>
      <c r="G79" s="138">
        <v>25</v>
      </c>
      <c r="H79" s="138">
        <v>107</v>
      </c>
      <c r="I79" s="138">
        <v>2</v>
      </c>
      <c r="J79" s="138">
        <v>0.30299999999999999</v>
      </c>
      <c r="K79" s="138">
        <v>0.371</v>
      </c>
      <c r="L79" s="138">
        <v>0.49299999999999999</v>
      </c>
      <c r="M79" s="138">
        <v>0.86499999999999999</v>
      </c>
      <c r="N79" s="140">
        <v>29</v>
      </c>
    </row>
    <row r="80" spans="2:14" x14ac:dyDescent="0.2">
      <c r="B80" s="138">
        <v>6</v>
      </c>
      <c r="C80" s="139" t="s">
        <v>325</v>
      </c>
      <c r="D80" s="139" t="s">
        <v>326</v>
      </c>
      <c r="E80" s="138">
        <v>520</v>
      </c>
      <c r="F80" s="138">
        <v>94</v>
      </c>
      <c r="G80" s="138">
        <v>23</v>
      </c>
      <c r="H80" s="138">
        <v>96</v>
      </c>
      <c r="I80" s="138">
        <v>2</v>
      </c>
      <c r="J80" s="138">
        <v>0.32100000000000001</v>
      </c>
      <c r="K80" s="138">
        <v>0.40100000000000002</v>
      </c>
      <c r="L80" s="138">
        <v>0.52700000000000002</v>
      </c>
      <c r="M80" s="138">
        <v>0.92800000000000005</v>
      </c>
      <c r="N80" s="140">
        <v>32</v>
      </c>
    </row>
    <row r="81" spans="2:14" x14ac:dyDescent="0.2">
      <c r="B81" s="138">
        <v>7</v>
      </c>
      <c r="C81" s="139" t="s">
        <v>286</v>
      </c>
      <c r="D81" s="139" t="s">
        <v>408</v>
      </c>
      <c r="E81" s="138">
        <v>520</v>
      </c>
      <c r="F81" s="138">
        <v>92</v>
      </c>
      <c r="G81" s="138">
        <v>29</v>
      </c>
      <c r="H81" s="138">
        <v>101</v>
      </c>
      <c r="I81" s="138">
        <v>3</v>
      </c>
      <c r="J81" s="138">
        <v>0.28299999999999997</v>
      </c>
      <c r="K81" s="138">
        <v>0.374</v>
      </c>
      <c r="L81" s="138">
        <v>0.50800000000000001</v>
      </c>
      <c r="M81" s="138">
        <v>0.88200000000000001</v>
      </c>
      <c r="N81" s="140">
        <v>24</v>
      </c>
    </row>
    <row r="82" spans="2:14" x14ac:dyDescent="0.2">
      <c r="B82" s="138">
        <v>8</v>
      </c>
      <c r="C82" s="139" t="s">
        <v>429</v>
      </c>
      <c r="D82" s="139" t="s">
        <v>341</v>
      </c>
      <c r="E82" s="138">
        <v>560</v>
      </c>
      <c r="F82" s="138">
        <v>93</v>
      </c>
      <c r="G82" s="138">
        <v>25</v>
      </c>
      <c r="H82" s="138">
        <v>101</v>
      </c>
      <c r="I82" s="138">
        <v>2</v>
      </c>
      <c r="J82" s="138">
        <v>0.28799999999999998</v>
      </c>
      <c r="K82" s="138">
        <v>0.371</v>
      </c>
      <c r="L82" s="138">
        <v>0.48599999999999999</v>
      </c>
      <c r="M82" s="138">
        <v>0.85599999999999998</v>
      </c>
      <c r="N82" s="140">
        <v>23</v>
      </c>
    </row>
    <row r="83" spans="2:14" x14ac:dyDescent="0.2">
      <c r="B83" s="138">
        <v>9</v>
      </c>
      <c r="C83" s="139" t="s">
        <v>430</v>
      </c>
      <c r="D83" s="139" t="s">
        <v>384</v>
      </c>
      <c r="E83" s="138">
        <v>540</v>
      </c>
      <c r="F83" s="138">
        <v>89</v>
      </c>
      <c r="G83" s="138">
        <v>25</v>
      </c>
      <c r="H83" s="138">
        <v>88</v>
      </c>
      <c r="I83" s="138">
        <v>7</v>
      </c>
      <c r="J83" s="138">
        <v>0.29799999999999999</v>
      </c>
      <c r="K83" s="138">
        <v>0.36799999999999999</v>
      </c>
      <c r="L83" s="138">
        <v>0.48899999999999999</v>
      </c>
      <c r="M83" s="138">
        <v>0.85699999999999998</v>
      </c>
      <c r="N83" s="140">
        <v>21</v>
      </c>
    </row>
    <row r="84" spans="2:14" x14ac:dyDescent="0.2">
      <c r="B84" s="138">
        <v>10</v>
      </c>
      <c r="C84" s="139" t="s">
        <v>431</v>
      </c>
      <c r="D84" s="139" t="s">
        <v>367</v>
      </c>
      <c r="E84" s="138">
        <v>525</v>
      </c>
      <c r="F84" s="138">
        <v>89</v>
      </c>
      <c r="G84" s="138">
        <v>26</v>
      </c>
      <c r="H84" s="138">
        <v>92</v>
      </c>
      <c r="I84" s="138">
        <v>0</v>
      </c>
      <c r="J84" s="138">
        <v>0.28999999999999998</v>
      </c>
      <c r="K84" s="138">
        <v>0.372</v>
      </c>
      <c r="L84" s="138">
        <v>0.48199999999999998</v>
      </c>
      <c r="M84" s="138">
        <v>0.85399999999999998</v>
      </c>
      <c r="N84" s="140">
        <v>19</v>
      </c>
    </row>
    <row r="85" spans="2:14" x14ac:dyDescent="0.2">
      <c r="B85" s="138">
        <v>11</v>
      </c>
      <c r="C85" s="139" t="s">
        <v>432</v>
      </c>
      <c r="D85" s="139" t="s">
        <v>345</v>
      </c>
      <c r="E85" s="138">
        <v>520</v>
      </c>
      <c r="F85" s="138">
        <v>85</v>
      </c>
      <c r="G85" s="138">
        <v>21</v>
      </c>
      <c r="H85" s="138">
        <v>90</v>
      </c>
      <c r="I85" s="138">
        <v>16</v>
      </c>
      <c r="J85" s="138">
        <v>0.27900000000000003</v>
      </c>
      <c r="K85" s="138">
        <v>0.36199999999999999</v>
      </c>
      <c r="L85" s="138">
        <v>0.48699999999999999</v>
      </c>
      <c r="M85" s="138">
        <v>0.84899999999999998</v>
      </c>
      <c r="N85" s="140">
        <v>18</v>
      </c>
    </row>
    <row r="86" spans="2:14" x14ac:dyDescent="0.2">
      <c r="B86" s="138">
        <v>12</v>
      </c>
      <c r="C86" s="139" t="s">
        <v>433</v>
      </c>
      <c r="D86" s="139" t="s">
        <v>375</v>
      </c>
      <c r="E86" s="138">
        <v>585</v>
      </c>
      <c r="F86" s="138">
        <v>89</v>
      </c>
      <c r="G86" s="138">
        <v>21</v>
      </c>
      <c r="H86" s="138">
        <v>96</v>
      </c>
      <c r="I86" s="138">
        <v>1</v>
      </c>
      <c r="J86" s="138">
        <v>0.28199999999999997</v>
      </c>
      <c r="K86" s="138">
        <v>0.35099999999999998</v>
      </c>
      <c r="L86" s="138">
        <v>0.46300000000000002</v>
      </c>
      <c r="M86" s="138">
        <v>0.81399999999999995</v>
      </c>
      <c r="N86" s="140">
        <v>15</v>
      </c>
    </row>
    <row r="87" spans="2:14" x14ac:dyDescent="0.2">
      <c r="B87" s="138">
        <v>13</v>
      </c>
      <c r="C87" s="139" t="s">
        <v>434</v>
      </c>
      <c r="D87" s="139" t="s">
        <v>330</v>
      </c>
      <c r="E87" s="138">
        <v>515</v>
      </c>
      <c r="F87" s="138">
        <v>83</v>
      </c>
      <c r="G87" s="138">
        <v>24</v>
      </c>
      <c r="H87" s="138">
        <v>75</v>
      </c>
      <c r="I87" s="138">
        <v>4</v>
      </c>
      <c r="J87" s="138">
        <v>0.30099999999999999</v>
      </c>
      <c r="K87" s="138">
        <v>0.35399999999999998</v>
      </c>
      <c r="L87" s="138">
        <v>0.51500000000000001</v>
      </c>
      <c r="M87" s="138">
        <v>0.86799999999999999</v>
      </c>
      <c r="N87" s="140">
        <v>14</v>
      </c>
    </row>
    <row r="88" spans="2:14" x14ac:dyDescent="0.2">
      <c r="B88" s="138">
        <v>14</v>
      </c>
      <c r="C88" s="139" t="s">
        <v>435</v>
      </c>
      <c r="D88" s="139" t="s">
        <v>382</v>
      </c>
      <c r="E88" s="138">
        <v>505</v>
      </c>
      <c r="F88" s="138">
        <v>83</v>
      </c>
      <c r="G88" s="138">
        <v>30</v>
      </c>
      <c r="H88" s="138">
        <v>87</v>
      </c>
      <c r="I88" s="138">
        <v>1</v>
      </c>
      <c r="J88" s="138">
        <v>0.26700000000000002</v>
      </c>
      <c r="K88" s="138">
        <v>0.35099999999999998</v>
      </c>
      <c r="L88" s="138">
        <v>0.499</v>
      </c>
      <c r="M88" s="138">
        <v>0.85</v>
      </c>
      <c r="N88" s="140">
        <v>15</v>
      </c>
    </row>
    <row r="89" spans="2:14" x14ac:dyDescent="0.2">
      <c r="B89" s="138">
        <v>15</v>
      </c>
      <c r="C89" s="139" t="s">
        <v>436</v>
      </c>
      <c r="D89" s="139" t="s">
        <v>339</v>
      </c>
      <c r="E89" s="138">
        <v>525</v>
      </c>
      <c r="F89" s="138">
        <v>79</v>
      </c>
      <c r="G89" s="138">
        <v>20</v>
      </c>
      <c r="H89" s="138">
        <v>87</v>
      </c>
      <c r="I89" s="138">
        <v>11</v>
      </c>
      <c r="J89" s="138">
        <v>0.28799999999999998</v>
      </c>
      <c r="K89" s="138">
        <v>0.35</v>
      </c>
      <c r="L89" s="138">
        <v>0.48199999999999998</v>
      </c>
      <c r="M89" s="138">
        <v>0.83099999999999996</v>
      </c>
      <c r="N89" s="140">
        <v>14</v>
      </c>
    </row>
    <row r="90" spans="2:14" x14ac:dyDescent="0.2">
      <c r="B90" s="138">
        <v>16</v>
      </c>
      <c r="C90" s="139" t="s">
        <v>437</v>
      </c>
      <c r="D90" s="139" t="s">
        <v>349</v>
      </c>
      <c r="E90" s="138">
        <v>515</v>
      </c>
      <c r="F90" s="138">
        <v>79</v>
      </c>
      <c r="G90" s="138">
        <v>27</v>
      </c>
      <c r="H90" s="138">
        <v>89</v>
      </c>
      <c r="I90" s="138">
        <v>5</v>
      </c>
      <c r="J90" s="138">
        <v>0.27</v>
      </c>
      <c r="K90" s="138">
        <v>0.33800000000000002</v>
      </c>
      <c r="L90" s="138">
        <v>0.501</v>
      </c>
      <c r="M90" s="138">
        <v>0.83899999999999997</v>
      </c>
      <c r="N90" s="140">
        <v>13</v>
      </c>
    </row>
    <row r="91" spans="2:14" x14ac:dyDescent="0.2">
      <c r="B91" s="138">
        <v>17</v>
      </c>
      <c r="C91" s="139" t="s">
        <v>327</v>
      </c>
      <c r="D91" s="139" t="s">
        <v>328</v>
      </c>
      <c r="E91" s="138">
        <v>520</v>
      </c>
      <c r="F91" s="138">
        <v>93</v>
      </c>
      <c r="G91" s="138">
        <v>21</v>
      </c>
      <c r="H91" s="138">
        <v>83</v>
      </c>
      <c r="I91" s="138">
        <v>5</v>
      </c>
      <c r="J91" s="138">
        <v>0.26700000000000002</v>
      </c>
      <c r="K91" s="138">
        <v>0.38500000000000001</v>
      </c>
      <c r="L91" s="138">
        <v>0.45400000000000001</v>
      </c>
      <c r="M91" s="138">
        <v>0.83899999999999997</v>
      </c>
      <c r="N91" s="140">
        <v>20</v>
      </c>
    </row>
    <row r="92" spans="2:14" x14ac:dyDescent="0.2">
      <c r="B92" s="138">
        <v>18</v>
      </c>
      <c r="C92" s="139" t="s">
        <v>438</v>
      </c>
      <c r="D92" s="139" t="s">
        <v>373</v>
      </c>
      <c r="E92" s="138">
        <v>525</v>
      </c>
      <c r="F92" s="138">
        <v>74</v>
      </c>
      <c r="G92" s="138">
        <v>31</v>
      </c>
      <c r="H92" s="138">
        <v>87</v>
      </c>
      <c r="I92" s="138">
        <v>5</v>
      </c>
      <c r="J92" s="138">
        <v>0.26100000000000001</v>
      </c>
      <c r="K92" s="138">
        <v>0.31</v>
      </c>
      <c r="L92" s="138">
        <v>0.48799999999999999</v>
      </c>
      <c r="M92" s="138">
        <v>0.79700000000000004</v>
      </c>
      <c r="N92" s="140">
        <v>11</v>
      </c>
    </row>
    <row r="93" spans="2:14" x14ac:dyDescent="0.2">
      <c r="B93" s="138">
        <v>19</v>
      </c>
      <c r="C93" s="139" t="s">
        <v>439</v>
      </c>
      <c r="D93" s="139" t="s">
        <v>373</v>
      </c>
      <c r="E93" s="138">
        <v>515</v>
      </c>
      <c r="F93" s="138">
        <v>76</v>
      </c>
      <c r="G93" s="138">
        <v>24</v>
      </c>
      <c r="H93" s="138">
        <v>90</v>
      </c>
      <c r="I93" s="138">
        <v>0</v>
      </c>
      <c r="J93" s="138">
        <v>0.28199999999999997</v>
      </c>
      <c r="K93" s="138">
        <v>0.33200000000000002</v>
      </c>
      <c r="L93" s="138">
        <v>0.48</v>
      </c>
      <c r="M93" s="138">
        <v>0.81200000000000006</v>
      </c>
      <c r="N93" s="140">
        <v>12</v>
      </c>
    </row>
    <row r="94" spans="2:14" x14ac:dyDescent="0.2">
      <c r="B94" s="138">
        <v>20</v>
      </c>
      <c r="C94" s="139" t="s">
        <v>440</v>
      </c>
      <c r="D94" s="139" t="s">
        <v>335</v>
      </c>
      <c r="E94" s="138">
        <v>530</v>
      </c>
      <c r="F94" s="138">
        <v>82</v>
      </c>
      <c r="G94" s="138">
        <v>26</v>
      </c>
      <c r="H94" s="138">
        <v>88</v>
      </c>
      <c r="I94" s="138">
        <v>1</v>
      </c>
      <c r="J94" s="138">
        <v>0.26200000000000001</v>
      </c>
      <c r="K94" s="138">
        <v>0.34</v>
      </c>
      <c r="L94" s="138">
        <v>0.47199999999999998</v>
      </c>
      <c r="M94" s="138">
        <v>0.81100000000000005</v>
      </c>
      <c r="N94" s="140">
        <v>12</v>
      </c>
    </row>
    <row r="95" spans="2:14" x14ac:dyDescent="0.2">
      <c r="B95" s="138">
        <v>21</v>
      </c>
      <c r="C95" s="139" t="s">
        <v>441</v>
      </c>
      <c r="D95" s="139" t="s">
        <v>354</v>
      </c>
      <c r="E95" s="138">
        <v>555</v>
      </c>
      <c r="F95" s="138">
        <v>75</v>
      </c>
      <c r="G95" s="138">
        <v>18</v>
      </c>
      <c r="H95" s="138">
        <v>76</v>
      </c>
      <c r="I95" s="138">
        <v>16</v>
      </c>
      <c r="J95" s="138">
        <v>0.28499999999999998</v>
      </c>
      <c r="K95" s="138">
        <v>0.35199999999999998</v>
      </c>
      <c r="L95" s="138">
        <v>0.434</v>
      </c>
      <c r="M95" s="138">
        <v>0.78700000000000003</v>
      </c>
      <c r="N95" s="140">
        <v>11</v>
      </c>
    </row>
    <row r="96" spans="2:14" x14ac:dyDescent="0.2">
      <c r="B96" s="138">
        <v>22</v>
      </c>
      <c r="C96" s="139" t="s">
        <v>442</v>
      </c>
      <c r="D96" s="139" t="s">
        <v>333</v>
      </c>
      <c r="E96" s="138">
        <v>520</v>
      </c>
      <c r="F96" s="138">
        <v>76</v>
      </c>
      <c r="G96" s="138">
        <v>30</v>
      </c>
      <c r="H96" s="138">
        <v>81</v>
      </c>
      <c r="I96" s="138">
        <v>3</v>
      </c>
      <c r="J96" s="138">
        <v>0.26200000000000001</v>
      </c>
      <c r="K96" s="138">
        <v>0.31900000000000001</v>
      </c>
      <c r="L96" s="138">
        <v>0.47699999999999998</v>
      </c>
      <c r="M96" s="138">
        <v>0.79600000000000004</v>
      </c>
      <c r="N96" s="140">
        <v>10</v>
      </c>
    </row>
    <row r="97" spans="2:14" x14ac:dyDescent="0.2">
      <c r="B97" s="138">
        <v>23</v>
      </c>
      <c r="C97" s="139" t="s">
        <v>331</v>
      </c>
      <c r="D97" s="139" t="s">
        <v>332</v>
      </c>
      <c r="E97" s="138">
        <v>515</v>
      </c>
      <c r="F97" s="138">
        <v>89</v>
      </c>
      <c r="G97" s="138">
        <v>10</v>
      </c>
      <c r="H97" s="138">
        <v>74</v>
      </c>
      <c r="I97" s="138">
        <v>5</v>
      </c>
      <c r="J97" s="138">
        <v>0.30299999999999999</v>
      </c>
      <c r="K97" s="138">
        <v>0.4</v>
      </c>
      <c r="L97" s="138">
        <v>0.43099999999999999</v>
      </c>
      <c r="M97" s="138">
        <v>0.83099999999999996</v>
      </c>
      <c r="N97" s="140">
        <v>16</v>
      </c>
    </row>
    <row r="98" spans="2:14" x14ac:dyDescent="0.2">
      <c r="B98" s="138">
        <v>24</v>
      </c>
      <c r="C98" s="139" t="s">
        <v>443</v>
      </c>
      <c r="D98" s="139" t="s">
        <v>359</v>
      </c>
      <c r="E98" s="138">
        <v>505</v>
      </c>
      <c r="F98" s="138">
        <v>81</v>
      </c>
      <c r="G98" s="138">
        <v>21</v>
      </c>
      <c r="H98" s="138">
        <v>84</v>
      </c>
      <c r="I98" s="138">
        <v>1</v>
      </c>
      <c r="J98" s="138">
        <v>0.27500000000000002</v>
      </c>
      <c r="K98" s="138">
        <v>0.35899999999999999</v>
      </c>
      <c r="L98" s="138">
        <v>0.47099999999999997</v>
      </c>
      <c r="M98" s="138">
        <v>0.83</v>
      </c>
      <c r="N98" s="140">
        <v>9</v>
      </c>
    </row>
    <row r="99" spans="2:14" x14ac:dyDescent="0.2">
      <c r="B99" s="138">
        <v>25</v>
      </c>
      <c r="C99" s="139" t="s">
        <v>334</v>
      </c>
      <c r="D99" s="139" t="s">
        <v>335</v>
      </c>
      <c r="E99" s="138">
        <v>455</v>
      </c>
      <c r="F99" s="138">
        <v>73</v>
      </c>
      <c r="G99" s="138">
        <v>31</v>
      </c>
      <c r="H99" s="138">
        <v>73</v>
      </c>
      <c r="I99" s="138">
        <v>2</v>
      </c>
      <c r="J99" s="138">
        <v>0.26600000000000001</v>
      </c>
      <c r="K99" s="138">
        <v>0.372</v>
      </c>
      <c r="L99" s="138">
        <v>0.52100000000000002</v>
      </c>
      <c r="M99" s="138">
        <v>0.89300000000000002</v>
      </c>
      <c r="N99" s="140">
        <v>15</v>
      </c>
    </row>
    <row r="100" spans="2:14" x14ac:dyDescent="0.2">
      <c r="B100" s="138">
        <v>26</v>
      </c>
      <c r="C100" s="139" t="s">
        <v>444</v>
      </c>
      <c r="D100" s="139" t="s">
        <v>343</v>
      </c>
      <c r="E100" s="138">
        <v>485</v>
      </c>
      <c r="F100" s="138">
        <v>77</v>
      </c>
      <c r="G100" s="138">
        <v>26</v>
      </c>
      <c r="H100" s="138">
        <v>83</v>
      </c>
      <c r="I100" s="138">
        <v>1</v>
      </c>
      <c r="J100" s="138">
        <v>0.26</v>
      </c>
      <c r="K100" s="138">
        <v>0.34399999999999997</v>
      </c>
      <c r="L100" s="138">
        <v>0.47199999999999998</v>
      </c>
      <c r="M100" s="138">
        <v>0.81599999999999995</v>
      </c>
      <c r="N100" s="140">
        <v>9</v>
      </c>
    </row>
    <row r="101" spans="2:14" x14ac:dyDescent="0.2">
      <c r="B101" s="138">
        <v>27</v>
      </c>
      <c r="C101" s="139" t="s">
        <v>445</v>
      </c>
      <c r="D101" s="139" t="s">
        <v>367</v>
      </c>
      <c r="E101" s="138">
        <v>500</v>
      </c>
      <c r="F101" s="138">
        <v>87</v>
      </c>
      <c r="G101" s="138">
        <v>30</v>
      </c>
      <c r="H101" s="138">
        <v>77</v>
      </c>
      <c r="I101" s="138">
        <v>1</v>
      </c>
      <c r="J101" s="138">
        <v>0.22800000000000001</v>
      </c>
      <c r="K101" s="138">
        <v>0.35199999999999998</v>
      </c>
      <c r="L101" s="138">
        <v>0.44800000000000001</v>
      </c>
      <c r="M101" s="138">
        <v>0.8</v>
      </c>
      <c r="N101" s="140">
        <v>8</v>
      </c>
    </row>
    <row r="102" spans="2:14" x14ac:dyDescent="0.2">
      <c r="B102" s="138">
        <v>28</v>
      </c>
      <c r="C102" s="139" t="s">
        <v>446</v>
      </c>
      <c r="D102" s="139" t="s">
        <v>380</v>
      </c>
      <c r="E102" s="138">
        <v>505</v>
      </c>
      <c r="F102" s="138">
        <v>73</v>
      </c>
      <c r="G102" s="138">
        <v>24</v>
      </c>
      <c r="H102" s="138">
        <v>85</v>
      </c>
      <c r="I102" s="138">
        <v>4</v>
      </c>
      <c r="J102" s="138">
        <v>0.26100000000000001</v>
      </c>
      <c r="K102" s="138">
        <v>0.32400000000000001</v>
      </c>
      <c r="L102" s="138">
        <v>0.48699999999999999</v>
      </c>
      <c r="M102" s="138">
        <v>0.81100000000000005</v>
      </c>
      <c r="N102" s="140">
        <v>8</v>
      </c>
    </row>
    <row r="103" spans="2:14" x14ac:dyDescent="0.2">
      <c r="B103" s="138">
        <v>29</v>
      </c>
      <c r="C103" s="139" t="s">
        <v>447</v>
      </c>
      <c r="D103" s="139" t="s">
        <v>382</v>
      </c>
      <c r="E103" s="138">
        <v>550</v>
      </c>
      <c r="F103" s="138">
        <v>80</v>
      </c>
      <c r="G103" s="138">
        <v>7</v>
      </c>
      <c r="H103" s="138">
        <v>63</v>
      </c>
      <c r="I103" s="138">
        <v>7</v>
      </c>
      <c r="J103" s="138">
        <v>0.311</v>
      </c>
      <c r="K103" s="138">
        <v>0.35499999999999998</v>
      </c>
      <c r="L103" s="138">
        <v>0.43099999999999999</v>
      </c>
      <c r="M103" s="138">
        <v>0.78600000000000003</v>
      </c>
      <c r="N103" s="140">
        <v>6</v>
      </c>
    </row>
    <row r="104" spans="2:14" x14ac:dyDescent="0.2">
      <c r="B104" s="138">
        <v>30</v>
      </c>
      <c r="C104" s="139" t="s">
        <v>448</v>
      </c>
      <c r="D104" s="139" t="s">
        <v>398</v>
      </c>
      <c r="E104" s="138">
        <v>460</v>
      </c>
      <c r="F104" s="138">
        <v>68</v>
      </c>
      <c r="G104" s="138">
        <v>22</v>
      </c>
      <c r="H104" s="138">
        <v>75</v>
      </c>
      <c r="I104" s="138">
        <v>3</v>
      </c>
      <c r="J104" s="138">
        <v>0.27400000000000002</v>
      </c>
      <c r="K104" s="138">
        <v>0.33200000000000002</v>
      </c>
      <c r="L104" s="138">
        <v>0.48699999999999999</v>
      </c>
      <c r="M104" s="138">
        <v>0.81899999999999995</v>
      </c>
      <c r="N104" s="140">
        <v>3</v>
      </c>
    </row>
    <row r="105" spans="2:14" x14ac:dyDescent="0.2">
      <c r="B105" s="138">
        <v>31</v>
      </c>
      <c r="C105" s="139" t="s">
        <v>449</v>
      </c>
      <c r="D105" s="139" t="s">
        <v>363</v>
      </c>
      <c r="E105" s="138">
        <v>545</v>
      </c>
      <c r="F105" s="138">
        <v>70</v>
      </c>
      <c r="G105" s="138">
        <v>9</v>
      </c>
      <c r="H105" s="138">
        <v>75</v>
      </c>
      <c r="I105" s="138">
        <v>4</v>
      </c>
      <c r="J105" s="138">
        <v>0.31</v>
      </c>
      <c r="K105" s="138">
        <v>0.35299999999999998</v>
      </c>
      <c r="L105" s="138">
        <v>0.42199999999999999</v>
      </c>
      <c r="M105" s="138">
        <v>0.77500000000000002</v>
      </c>
      <c r="N105" s="140">
        <v>5</v>
      </c>
    </row>
    <row r="106" spans="2:14" x14ac:dyDescent="0.2">
      <c r="B106" s="138">
        <v>32</v>
      </c>
      <c r="C106" s="139" t="s">
        <v>450</v>
      </c>
      <c r="D106" s="139" t="s">
        <v>333</v>
      </c>
      <c r="E106" s="138">
        <v>505</v>
      </c>
      <c r="F106" s="138">
        <v>75</v>
      </c>
      <c r="G106" s="138">
        <v>29</v>
      </c>
      <c r="H106" s="138">
        <v>70</v>
      </c>
      <c r="I106" s="138">
        <v>5</v>
      </c>
      <c r="J106" s="138">
        <v>0.23</v>
      </c>
      <c r="K106" s="138">
        <v>0.34200000000000003</v>
      </c>
      <c r="L106" s="138">
        <v>0.45700000000000002</v>
      </c>
      <c r="M106" s="138">
        <v>0.79900000000000004</v>
      </c>
      <c r="N106" s="140">
        <v>3</v>
      </c>
    </row>
    <row r="107" spans="2:14" x14ac:dyDescent="0.2">
      <c r="B107" s="138">
        <v>33</v>
      </c>
      <c r="C107" s="139" t="s">
        <v>451</v>
      </c>
      <c r="D107" s="139" t="s">
        <v>332</v>
      </c>
      <c r="E107" s="138">
        <v>475</v>
      </c>
      <c r="F107" s="138">
        <v>73</v>
      </c>
      <c r="G107" s="138">
        <v>17</v>
      </c>
      <c r="H107" s="138">
        <v>71</v>
      </c>
      <c r="I107" s="138">
        <v>0</v>
      </c>
      <c r="J107" s="138">
        <v>0.28199999999999997</v>
      </c>
      <c r="K107" s="138">
        <v>0.35499999999999998</v>
      </c>
      <c r="L107" s="138">
        <v>0.45300000000000001</v>
      </c>
      <c r="M107" s="138">
        <v>0.80800000000000005</v>
      </c>
      <c r="N107" s="140">
        <v>3</v>
      </c>
    </row>
    <row r="108" spans="2:14" x14ac:dyDescent="0.2">
      <c r="B108" s="138">
        <v>34</v>
      </c>
      <c r="C108" s="139" t="s">
        <v>452</v>
      </c>
      <c r="D108" s="139" t="s">
        <v>343</v>
      </c>
      <c r="E108" s="138">
        <v>475</v>
      </c>
      <c r="F108" s="138">
        <v>63</v>
      </c>
      <c r="G108" s="138">
        <v>18</v>
      </c>
      <c r="H108" s="138">
        <v>69</v>
      </c>
      <c r="I108" s="138">
        <v>6</v>
      </c>
      <c r="J108" s="138">
        <v>0.28599999999999998</v>
      </c>
      <c r="K108" s="138">
        <v>0.34300000000000003</v>
      </c>
      <c r="L108" s="138">
        <v>0.45700000000000002</v>
      </c>
      <c r="M108" s="138">
        <v>0.8</v>
      </c>
      <c r="N108" s="140">
        <v>1</v>
      </c>
    </row>
    <row r="109" spans="2:14" x14ac:dyDescent="0.2">
      <c r="B109" s="138">
        <v>35</v>
      </c>
      <c r="C109" s="139" t="s">
        <v>453</v>
      </c>
      <c r="D109" s="139" t="s">
        <v>377</v>
      </c>
      <c r="E109" s="138">
        <v>380</v>
      </c>
      <c r="F109" s="138">
        <v>60</v>
      </c>
      <c r="G109" s="138">
        <v>27</v>
      </c>
      <c r="H109" s="138">
        <v>73</v>
      </c>
      <c r="I109" s="138">
        <v>1</v>
      </c>
      <c r="J109" s="138">
        <v>0.26100000000000001</v>
      </c>
      <c r="K109" s="138">
        <v>0.33300000000000002</v>
      </c>
      <c r="L109" s="138">
        <v>0.53900000000000003</v>
      </c>
      <c r="M109" s="138">
        <v>0.872</v>
      </c>
      <c r="N109" s="140">
        <v>1</v>
      </c>
    </row>
    <row r="110" spans="2:14" x14ac:dyDescent="0.2">
      <c r="B110" s="138">
        <v>36</v>
      </c>
      <c r="C110" s="139" t="s">
        <v>454</v>
      </c>
      <c r="D110" s="139" t="s">
        <v>337</v>
      </c>
      <c r="E110" s="138">
        <v>575</v>
      </c>
      <c r="F110" s="138">
        <v>89</v>
      </c>
      <c r="G110" s="138">
        <v>12</v>
      </c>
      <c r="H110" s="138">
        <v>46</v>
      </c>
      <c r="I110" s="138">
        <v>13</v>
      </c>
      <c r="J110" s="138">
        <v>0.26800000000000002</v>
      </c>
      <c r="K110" s="138">
        <v>0.33800000000000002</v>
      </c>
      <c r="L110" s="138">
        <v>0.38300000000000001</v>
      </c>
      <c r="M110" s="138">
        <v>0.72099999999999997</v>
      </c>
      <c r="N110" s="140">
        <v>3</v>
      </c>
    </row>
    <row r="111" spans="2:14" x14ac:dyDescent="0.2">
      <c r="B111" s="138">
        <v>37</v>
      </c>
      <c r="C111" s="139" t="s">
        <v>455</v>
      </c>
      <c r="D111" s="139" t="s">
        <v>369</v>
      </c>
      <c r="E111" s="138">
        <v>510</v>
      </c>
      <c r="F111" s="138">
        <v>76</v>
      </c>
      <c r="G111" s="138">
        <v>10</v>
      </c>
      <c r="H111" s="138">
        <v>69</v>
      </c>
      <c r="I111" s="138">
        <v>2</v>
      </c>
      <c r="J111" s="138">
        <v>0.28399999999999997</v>
      </c>
      <c r="K111" s="138">
        <v>0.36199999999999999</v>
      </c>
      <c r="L111" s="138">
        <v>0.41399999999999998</v>
      </c>
      <c r="M111" s="138">
        <v>0.77600000000000002</v>
      </c>
      <c r="N111" s="140">
        <v>1</v>
      </c>
    </row>
    <row r="112" spans="2:14" x14ac:dyDescent="0.2">
      <c r="B112" s="138">
        <v>38</v>
      </c>
      <c r="C112" s="139" t="s">
        <v>456</v>
      </c>
      <c r="D112" s="139" t="s">
        <v>335</v>
      </c>
      <c r="E112" s="138">
        <v>475</v>
      </c>
      <c r="F112" s="138">
        <v>71</v>
      </c>
      <c r="G112" s="138">
        <v>11</v>
      </c>
      <c r="H112" s="138">
        <v>69</v>
      </c>
      <c r="I112" s="138">
        <v>2</v>
      </c>
      <c r="J112" s="138">
        <v>0.28799999999999998</v>
      </c>
      <c r="K112" s="138">
        <v>0.35499999999999998</v>
      </c>
      <c r="L112" s="138">
        <v>0.41499999999999998</v>
      </c>
      <c r="M112" s="138">
        <v>0.77</v>
      </c>
      <c r="N112" s="140">
        <v>0</v>
      </c>
    </row>
    <row r="113" spans="2:14" x14ac:dyDescent="0.2">
      <c r="B113" s="138">
        <v>39</v>
      </c>
      <c r="C113" s="139" t="s">
        <v>457</v>
      </c>
      <c r="D113" s="139" t="s">
        <v>335</v>
      </c>
      <c r="E113" s="138">
        <v>465</v>
      </c>
      <c r="F113" s="138">
        <v>70</v>
      </c>
      <c r="G113" s="138">
        <v>20</v>
      </c>
      <c r="H113" s="138">
        <v>65</v>
      </c>
      <c r="I113" s="138">
        <v>2</v>
      </c>
      <c r="J113" s="138">
        <v>0.26200000000000001</v>
      </c>
      <c r="K113" s="138">
        <v>0.36499999999999999</v>
      </c>
      <c r="L113" s="138">
        <v>0.45400000000000001</v>
      </c>
      <c r="M113" s="138">
        <v>0.81899999999999995</v>
      </c>
      <c r="N113" s="140">
        <v>-1</v>
      </c>
    </row>
    <row r="114" spans="2:14" x14ac:dyDescent="0.2">
      <c r="B114" s="138">
        <v>40</v>
      </c>
      <c r="C114" s="139" t="s">
        <v>458</v>
      </c>
      <c r="D114" s="139" t="s">
        <v>335</v>
      </c>
      <c r="E114" s="138">
        <v>345</v>
      </c>
      <c r="F114" s="138">
        <v>64</v>
      </c>
      <c r="G114" s="138">
        <v>16</v>
      </c>
      <c r="H114" s="138">
        <v>59</v>
      </c>
      <c r="I114" s="138">
        <v>5</v>
      </c>
      <c r="J114" s="138">
        <v>0.27800000000000002</v>
      </c>
      <c r="K114" s="138">
        <v>0.39700000000000002</v>
      </c>
      <c r="L114" s="138">
        <v>0.48699999999999999</v>
      </c>
      <c r="M114" s="138">
        <v>0.88400000000000001</v>
      </c>
      <c r="N114" s="140">
        <v>-2</v>
      </c>
    </row>
    <row r="115" spans="2:14" x14ac:dyDescent="0.2">
      <c r="B115" s="138">
        <v>41</v>
      </c>
      <c r="C115" s="139" t="s">
        <v>459</v>
      </c>
      <c r="D115" s="139" t="s">
        <v>326</v>
      </c>
      <c r="E115" s="138">
        <v>495</v>
      </c>
      <c r="F115" s="138">
        <v>68</v>
      </c>
      <c r="G115" s="138">
        <v>11</v>
      </c>
      <c r="H115" s="138">
        <v>63</v>
      </c>
      <c r="I115" s="138">
        <v>14</v>
      </c>
      <c r="J115" s="138">
        <v>0.25900000000000001</v>
      </c>
      <c r="K115" s="138">
        <v>0.35</v>
      </c>
      <c r="L115" s="138">
        <v>0.41</v>
      </c>
      <c r="M115" s="138">
        <v>0.76100000000000001</v>
      </c>
      <c r="N115" s="140">
        <v>-2</v>
      </c>
    </row>
    <row r="116" spans="2:14" x14ac:dyDescent="0.2">
      <c r="B116" s="138">
        <v>42</v>
      </c>
      <c r="C116" s="139" t="s">
        <v>460</v>
      </c>
      <c r="D116" s="139" t="s">
        <v>335</v>
      </c>
      <c r="E116" s="138">
        <v>415</v>
      </c>
      <c r="F116" s="138">
        <v>71</v>
      </c>
      <c r="G116" s="138">
        <v>17</v>
      </c>
      <c r="H116" s="138">
        <v>51</v>
      </c>
      <c r="I116" s="138">
        <v>1</v>
      </c>
      <c r="J116" s="138">
        <v>0.26700000000000002</v>
      </c>
      <c r="K116" s="138">
        <v>0.373</v>
      </c>
      <c r="L116" s="138">
        <v>0.44800000000000001</v>
      </c>
      <c r="M116" s="138">
        <v>0.82099999999999995</v>
      </c>
      <c r="N116" s="140">
        <v>-3</v>
      </c>
    </row>
    <row r="117" spans="2:14" x14ac:dyDescent="0.2">
      <c r="B117" s="138">
        <v>43</v>
      </c>
      <c r="C117" s="139" t="s">
        <v>461</v>
      </c>
      <c r="D117" s="139" t="s">
        <v>335</v>
      </c>
      <c r="E117" s="138">
        <v>415</v>
      </c>
      <c r="F117" s="138">
        <v>70</v>
      </c>
      <c r="G117" s="138">
        <v>20</v>
      </c>
      <c r="H117" s="138">
        <v>61</v>
      </c>
      <c r="I117" s="138">
        <v>2</v>
      </c>
      <c r="J117" s="138">
        <v>0.222</v>
      </c>
      <c r="K117" s="138">
        <v>0.35399999999999998</v>
      </c>
      <c r="L117" s="138">
        <v>0.41399999999999998</v>
      </c>
      <c r="M117" s="138">
        <v>0.76800000000000002</v>
      </c>
      <c r="N117" s="140">
        <v>-5</v>
      </c>
    </row>
    <row r="118" spans="2:14" x14ac:dyDescent="0.2">
      <c r="B118" s="138">
        <v>44</v>
      </c>
      <c r="C118" s="139" t="s">
        <v>462</v>
      </c>
      <c r="D118" s="139" t="s">
        <v>363</v>
      </c>
      <c r="E118" s="138">
        <v>405</v>
      </c>
      <c r="F118" s="138">
        <v>54</v>
      </c>
      <c r="G118" s="138">
        <v>17</v>
      </c>
      <c r="H118" s="138">
        <v>60</v>
      </c>
      <c r="I118" s="138">
        <v>2</v>
      </c>
      <c r="J118" s="138">
        <v>0.27700000000000002</v>
      </c>
      <c r="K118" s="138">
        <v>0.33400000000000002</v>
      </c>
      <c r="L118" s="138">
        <v>0.45400000000000001</v>
      </c>
      <c r="M118" s="138">
        <v>0.78800000000000003</v>
      </c>
      <c r="N118" s="140">
        <v>-6</v>
      </c>
    </row>
    <row r="119" spans="2:14" x14ac:dyDescent="0.2">
      <c r="B119" s="138">
        <v>45</v>
      </c>
      <c r="C119" s="139" t="s">
        <v>463</v>
      </c>
      <c r="D119" s="139" t="s">
        <v>337</v>
      </c>
      <c r="E119" s="138">
        <v>490</v>
      </c>
      <c r="F119" s="138">
        <v>64</v>
      </c>
      <c r="G119" s="138">
        <v>19</v>
      </c>
      <c r="H119" s="138">
        <v>56</v>
      </c>
      <c r="I119" s="138">
        <v>1</v>
      </c>
      <c r="J119" s="138">
        <v>0.247</v>
      </c>
      <c r="K119" s="138">
        <v>0.32700000000000001</v>
      </c>
      <c r="L119" s="138">
        <v>0.4</v>
      </c>
      <c r="M119" s="138">
        <v>0.72699999999999998</v>
      </c>
      <c r="N119" s="140">
        <v>-7</v>
      </c>
    </row>
    <row r="120" spans="2:14" x14ac:dyDescent="0.2">
      <c r="B120" s="138">
        <v>46</v>
      </c>
      <c r="C120" s="139" t="s">
        <v>464</v>
      </c>
      <c r="D120" s="139" t="s">
        <v>356</v>
      </c>
      <c r="E120" s="138">
        <v>425</v>
      </c>
      <c r="F120" s="138">
        <v>56</v>
      </c>
      <c r="G120" s="138">
        <v>18</v>
      </c>
      <c r="H120" s="138">
        <v>57</v>
      </c>
      <c r="I120" s="138">
        <v>0</v>
      </c>
      <c r="J120" s="138">
        <v>0.26800000000000002</v>
      </c>
      <c r="K120" s="138">
        <v>0.32500000000000001</v>
      </c>
      <c r="L120" s="138">
        <v>0.44900000000000001</v>
      </c>
      <c r="M120" s="138">
        <v>0.77500000000000002</v>
      </c>
      <c r="N120" s="140">
        <v>-7</v>
      </c>
    </row>
    <row r="121" spans="2:14" x14ac:dyDescent="0.2">
      <c r="B121" s="138">
        <v>47</v>
      </c>
      <c r="C121" s="139" t="s">
        <v>465</v>
      </c>
      <c r="D121" s="139" t="s">
        <v>371</v>
      </c>
      <c r="E121" s="138">
        <v>415</v>
      </c>
      <c r="F121" s="138">
        <v>62</v>
      </c>
      <c r="G121" s="138">
        <v>18</v>
      </c>
      <c r="H121" s="138">
        <v>47</v>
      </c>
      <c r="I121" s="138">
        <v>2</v>
      </c>
      <c r="J121" s="138">
        <v>0.255</v>
      </c>
      <c r="K121" s="138">
        <v>0.33100000000000002</v>
      </c>
      <c r="L121" s="138">
        <v>0.439</v>
      </c>
      <c r="M121" s="138">
        <v>0.77</v>
      </c>
      <c r="N121" s="140">
        <v>-8</v>
      </c>
    </row>
    <row r="122" spans="2:14" x14ac:dyDescent="0.2">
      <c r="B122" s="138">
        <v>48</v>
      </c>
      <c r="C122" s="139" t="s">
        <v>466</v>
      </c>
      <c r="D122" s="139" t="s">
        <v>339</v>
      </c>
      <c r="E122" s="138">
        <v>390</v>
      </c>
      <c r="F122" s="138">
        <v>59</v>
      </c>
      <c r="G122" s="138">
        <v>11</v>
      </c>
      <c r="H122" s="138">
        <v>54</v>
      </c>
      <c r="I122" s="138">
        <v>0</v>
      </c>
      <c r="J122" s="138">
        <v>0.27900000000000003</v>
      </c>
      <c r="K122" s="138">
        <v>0.38</v>
      </c>
      <c r="L122" s="138">
        <v>0.43099999999999999</v>
      </c>
      <c r="M122" s="138">
        <v>0.81</v>
      </c>
      <c r="N122" s="140">
        <v>-9</v>
      </c>
    </row>
    <row r="123" spans="2:14" x14ac:dyDescent="0.2">
      <c r="B123" s="138">
        <v>49</v>
      </c>
      <c r="C123" s="139" t="s">
        <v>467</v>
      </c>
      <c r="D123" s="139" t="s">
        <v>339</v>
      </c>
      <c r="E123" s="138">
        <v>390</v>
      </c>
      <c r="F123" s="138">
        <v>55</v>
      </c>
      <c r="G123" s="138">
        <v>5</v>
      </c>
      <c r="H123" s="138">
        <v>48</v>
      </c>
      <c r="I123" s="138">
        <v>4</v>
      </c>
      <c r="J123" s="138">
        <v>0.313</v>
      </c>
      <c r="K123" s="138">
        <v>0.34799999999999998</v>
      </c>
      <c r="L123" s="138">
        <v>0.42599999999999999</v>
      </c>
      <c r="M123" s="138">
        <v>0.77400000000000002</v>
      </c>
      <c r="N123" s="140">
        <v>-9</v>
      </c>
    </row>
    <row r="124" spans="2:14" x14ac:dyDescent="0.2">
      <c r="B124" s="138">
        <v>50</v>
      </c>
      <c r="C124" s="139" t="s">
        <v>468</v>
      </c>
      <c r="D124" s="139" t="s">
        <v>371</v>
      </c>
      <c r="E124" s="138">
        <v>425</v>
      </c>
      <c r="F124" s="138">
        <v>59</v>
      </c>
      <c r="G124" s="138">
        <v>13</v>
      </c>
      <c r="H124" s="138">
        <v>54</v>
      </c>
      <c r="I124" s="138">
        <v>0</v>
      </c>
      <c r="J124" s="138">
        <v>0.25900000000000001</v>
      </c>
      <c r="K124" s="138">
        <v>0.33300000000000002</v>
      </c>
      <c r="L124" s="138">
        <v>0.40699999999999997</v>
      </c>
      <c r="M124" s="138">
        <v>0.74</v>
      </c>
      <c r="N124" s="140">
        <v>-10</v>
      </c>
    </row>
    <row r="125" spans="2:14" x14ac:dyDescent="0.2">
      <c r="B125" s="138">
        <v>51</v>
      </c>
      <c r="C125" s="139" t="s">
        <v>469</v>
      </c>
      <c r="D125" s="139" t="s">
        <v>377</v>
      </c>
      <c r="E125" s="138">
        <v>310</v>
      </c>
      <c r="F125" s="138">
        <v>48</v>
      </c>
      <c r="G125" s="138">
        <v>21</v>
      </c>
      <c r="H125" s="138">
        <v>48</v>
      </c>
      <c r="I125" s="138">
        <v>1</v>
      </c>
      <c r="J125" s="138">
        <v>0.24199999999999999</v>
      </c>
      <c r="K125" s="138">
        <v>0.35299999999999998</v>
      </c>
      <c r="L125" s="138">
        <v>0.497</v>
      </c>
      <c r="M125" s="138">
        <v>0.84899999999999998</v>
      </c>
      <c r="N125" s="140">
        <v>-12</v>
      </c>
    </row>
    <row r="126" spans="2:14" x14ac:dyDescent="0.2">
      <c r="B126" s="138">
        <v>52</v>
      </c>
      <c r="C126" s="139" t="s">
        <v>470</v>
      </c>
      <c r="D126" s="139" t="s">
        <v>333</v>
      </c>
      <c r="E126" s="138">
        <v>360</v>
      </c>
      <c r="F126" s="138">
        <v>45</v>
      </c>
      <c r="G126" s="138">
        <v>12</v>
      </c>
      <c r="H126" s="138">
        <v>46</v>
      </c>
      <c r="I126" s="138">
        <v>1</v>
      </c>
      <c r="J126" s="138">
        <v>0.25600000000000001</v>
      </c>
      <c r="K126" s="138">
        <v>0.32300000000000001</v>
      </c>
      <c r="L126" s="138">
        <v>0.42199999999999999</v>
      </c>
      <c r="M126" s="138">
        <v>0.745</v>
      </c>
      <c r="N126" s="140">
        <v>-17</v>
      </c>
    </row>
    <row r="127" spans="2:14" x14ac:dyDescent="0.2">
      <c r="B127" s="138">
        <v>53</v>
      </c>
      <c r="C127" s="139" t="s">
        <v>471</v>
      </c>
      <c r="D127" s="139" t="s">
        <v>335</v>
      </c>
      <c r="E127" s="138">
        <v>310</v>
      </c>
      <c r="F127" s="138">
        <v>44</v>
      </c>
      <c r="G127" s="138">
        <v>10</v>
      </c>
      <c r="H127" s="138">
        <v>41</v>
      </c>
      <c r="I127" s="138">
        <v>1</v>
      </c>
      <c r="J127" s="138">
        <v>0.25800000000000001</v>
      </c>
      <c r="K127" s="138">
        <v>0.33300000000000002</v>
      </c>
      <c r="L127" s="138">
        <v>0.40300000000000002</v>
      </c>
      <c r="M127" s="138">
        <v>0.73699999999999999</v>
      </c>
      <c r="N127" s="140">
        <v>-19</v>
      </c>
    </row>
    <row r="128" spans="2:14" x14ac:dyDescent="0.2">
      <c r="B128" s="138">
        <v>54</v>
      </c>
      <c r="C128" s="139" t="s">
        <v>472</v>
      </c>
      <c r="D128" s="139" t="s">
        <v>365</v>
      </c>
      <c r="E128" s="138">
        <v>225</v>
      </c>
      <c r="F128" s="138">
        <v>32</v>
      </c>
      <c r="G128" s="138">
        <v>15</v>
      </c>
      <c r="H128" s="138">
        <v>36</v>
      </c>
      <c r="I128" s="138">
        <v>4</v>
      </c>
      <c r="J128" s="138">
        <v>0.27100000000000002</v>
      </c>
      <c r="K128" s="138">
        <v>0.33600000000000002</v>
      </c>
      <c r="L128" s="138">
        <v>0.52900000000000003</v>
      </c>
      <c r="M128" s="138">
        <v>0.86499999999999999</v>
      </c>
      <c r="N128" s="140">
        <v>-21</v>
      </c>
    </row>
    <row r="129" spans="2:14" x14ac:dyDescent="0.2">
      <c r="B129" s="138">
        <v>55</v>
      </c>
      <c r="C129" s="139" t="s">
        <v>473</v>
      </c>
      <c r="D129" s="139" t="s">
        <v>328</v>
      </c>
      <c r="E129" s="138">
        <v>400</v>
      </c>
      <c r="F129" s="138">
        <v>45</v>
      </c>
      <c r="G129" s="138">
        <v>12</v>
      </c>
      <c r="H129" s="138">
        <v>47</v>
      </c>
      <c r="I129" s="138">
        <v>1</v>
      </c>
      <c r="J129" s="138">
        <v>0.23799999999999999</v>
      </c>
      <c r="K129" s="138">
        <v>0.29599999999999999</v>
      </c>
      <c r="L129" s="138">
        <v>0.38500000000000001</v>
      </c>
      <c r="M129" s="138">
        <v>0.68100000000000005</v>
      </c>
      <c r="N129" s="140">
        <v>-20</v>
      </c>
    </row>
    <row r="130" spans="2:14" x14ac:dyDescent="0.2">
      <c r="B130" s="138">
        <v>56</v>
      </c>
      <c r="C130" s="139" t="s">
        <v>474</v>
      </c>
      <c r="D130" s="139" t="s">
        <v>335</v>
      </c>
      <c r="E130" s="138">
        <v>280</v>
      </c>
      <c r="F130" s="138">
        <v>36</v>
      </c>
      <c r="G130" s="138">
        <v>5</v>
      </c>
      <c r="H130" s="138">
        <v>36</v>
      </c>
      <c r="I130" s="138">
        <v>1</v>
      </c>
      <c r="J130" s="138">
        <v>0.314</v>
      </c>
      <c r="K130" s="138">
        <v>0.35799999999999998</v>
      </c>
      <c r="L130" s="138">
        <v>0.41799999999999998</v>
      </c>
      <c r="M130" s="138">
        <v>0.77600000000000002</v>
      </c>
      <c r="N130" s="140">
        <v>-20</v>
      </c>
    </row>
    <row r="131" spans="2:14" x14ac:dyDescent="0.2">
      <c r="B131" s="138">
        <v>57</v>
      </c>
      <c r="C131" s="139" t="s">
        <v>475</v>
      </c>
      <c r="D131" s="139" t="s">
        <v>326</v>
      </c>
      <c r="E131" s="138">
        <v>290</v>
      </c>
      <c r="F131" s="138">
        <v>35</v>
      </c>
      <c r="G131" s="138">
        <v>11</v>
      </c>
      <c r="H131" s="138">
        <v>38</v>
      </c>
      <c r="I131" s="138">
        <v>2</v>
      </c>
      <c r="J131" s="138">
        <v>0.26200000000000001</v>
      </c>
      <c r="K131" s="138">
        <v>0.312</v>
      </c>
      <c r="L131" s="138">
        <v>0.42399999999999999</v>
      </c>
      <c r="M131" s="138">
        <v>0.73599999999999999</v>
      </c>
      <c r="N131" s="140">
        <v>-22</v>
      </c>
    </row>
    <row r="132" spans="2:14" x14ac:dyDescent="0.2">
      <c r="B132" s="138">
        <v>58</v>
      </c>
      <c r="C132" s="139" t="s">
        <v>476</v>
      </c>
      <c r="D132" s="139" t="s">
        <v>339</v>
      </c>
      <c r="E132" s="138">
        <v>270</v>
      </c>
      <c r="F132" s="138">
        <v>32</v>
      </c>
      <c r="G132" s="138">
        <v>12</v>
      </c>
      <c r="H132" s="138">
        <v>42</v>
      </c>
      <c r="I132" s="138">
        <v>3</v>
      </c>
      <c r="J132" s="138">
        <v>0.248</v>
      </c>
      <c r="K132" s="138">
        <v>0.29299999999999998</v>
      </c>
      <c r="L132" s="138">
        <v>0.48499999999999999</v>
      </c>
      <c r="M132" s="138">
        <v>0.77800000000000002</v>
      </c>
      <c r="N132" s="140">
        <v>-23</v>
      </c>
    </row>
    <row r="133" spans="2:14" x14ac:dyDescent="0.2">
      <c r="B133" s="138">
        <v>59</v>
      </c>
      <c r="C133" s="139" t="s">
        <v>477</v>
      </c>
      <c r="D133" s="139" t="s">
        <v>384</v>
      </c>
      <c r="E133" s="138">
        <v>255</v>
      </c>
      <c r="F133" s="138">
        <v>35</v>
      </c>
      <c r="G133" s="138">
        <v>11</v>
      </c>
      <c r="H133" s="138">
        <v>33</v>
      </c>
      <c r="I133" s="138">
        <v>2</v>
      </c>
      <c r="J133" s="138">
        <v>0.247</v>
      </c>
      <c r="K133" s="138">
        <v>0.32900000000000001</v>
      </c>
      <c r="L133" s="138">
        <v>0.42699999999999999</v>
      </c>
      <c r="M133" s="138">
        <v>0.75600000000000001</v>
      </c>
      <c r="N133" s="140">
        <v>-25</v>
      </c>
    </row>
    <row r="134" spans="2:14" x14ac:dyDescent="0.2">
      <c r="B134" s="138">
        <v>60</v>
      </c>
      <c r="C134" s="139" t="s">
        <v>478</v>
      </c>
      <c r="D134" s="139" t="s">
        <v>335</v>
      </c>
      <c r="E134" s="138">
        <v>235</v>
      </c>
      <c r="F134" s="138">
        <v>33</v>
      </c>
      <c r="G134" s="138">
        <v>7</v>
      </c>
      <c r="H134" s="138">
        <v>32</v>
      </c>
      <c r="I134" s="138">
        <v>1</v>
      </c>
      <c r="J134" s="138">
        <v>0.28100000000000003</v>
      </c>
      <c r="K134" s="138">
        <v>0.33500000000000002</v>
      </c>
      <c r="L134" s="138">
        <v>0.41299999999999998</v>
      </c>
      <c r="M134" s="138">
        <v>0.747</v>
      </c>
      <c r="N134" s="140">
        <v>-26</v>
      </c>
    </row>
    <row r="135" spans="2:14" x14ac:dyDescent="0.2">
      <c r="B135" s="138">
        <v>61</v>
      </c>
      <c r="C135" s="139" t="s">
        <v>479</v>
      </c>
      <c r="D135" s="139" t="s">
        <v>369</v>
      </c>
      <c r="E135" s="138">
        <v>240</v>
      </c>
      <c r="F135" s="138">
        <v>31</v>
      </c>
      <c r="G135" s="138">
        <v>7</v>
      </c>
      <c r="H135" s="138">
        <v>32</v>
      </c>
      <c r="I135" s="138">
        <v>4</v>
      </c>
      <c r="J135" s="138">
        <v>0.26300000000000001</v>
      </c>
      <c r="K135" s="138">
        <v>0.33200000000000002</v>
      </c>
      <c r="L135" s="138">
        <v>0.438</v>
      </c>
      <c r="M135" s="138">
        <v>0.77</v>
      </c>
      <c r="N135" s="140">
        <v>-27</v>
      </c>
    </row>
    <row r="136" spans="2:14" x14ac:dyDescent="0.2">
      <c r="B136" s="138">
        <v>62</v>
      </c>
      <c r="C136" s="139" t="s">
        <v>480</v>
      </c>
      <c r="D136" s="139" t="s">
        <v>343</v>
      </c>
      <c r="E136" s="138">
        <v>260</v>
      </c>
      <c r="F136" s="138">
        <v>32</v>
      </c>
      <c r="G136" s="138">
        <v>10</v>
      </c>
      <c r="H136" s="138">
        <v>36</v>
      </c>
      <c r="I136" s="138">
        <v>0</v>
      </c>
      <c r="J136" s="138">
        <v>0.24199999999999999</v>
      </c>
      <c r="K136" s="138">
        <v>0.30599999999999999</v>
      </c>
      <c r="L136" s="138">
        <v>0.43099999999999999</v>
      </c>
      <c r="M136" s="138">
        <v>0.73699999999999999</v>
      </c>
      <c r="N136" s="140">
        <v>-27</v>
      </c>
    </row>
    <row r="137" spans="2:14" x14ac:dyDescent="0.2">
      <c r="B137" s="138">
        <v>63</v>
      </c>
      <c r="C137" s="139" t="s">
        <v>481</v>
      </c>
      <c r="D137" s="139" t="s">
        <v>335</v>
      </c>
      <c r="E137" s="138">
        <v>235</v>
      </c>
      <c r="F137" s="138">
        <v>34</v>
      </c>
      <c r="G137" s="138">
        <v>6</v>
      </c>
      <c r="H137" s="138">
        <v>31</v>
      </c>
      <c r="I137" s="138">
        <v>1</v>
      </c>
      <c r="J137" s="138">
        <v>0.26</v>
      </c>
      <c r="K137" s="138">
        <v>0.34300000000000003</v>
      </c>
      <c r="L137" s="138">
        <v>0.4</v>
      </c>
      <c r="M137" s="138">
        <v>0.74299999999999999</v>
      </c>
      <c r="N137" s="140">
        <v>-27</v>
      </c>
    </row>
    <row r="138" spans="2:14" x14ac:dyDescent="0.2">
      <c r="B138" s="138">
        <v>64</v>
      </c>
      <c r="C138" s="139" t="s">
        <v>482</v>
      </c>
      <c r="D138" s="139" t="s">
        <v>359</v>
      </c>
      <c r="E138" s="138">
        <v>260</v>
      </c>
      <c r="F138" s="138">
        <v>30</v>
      </c>
      <c r="G138" s="138">
        <v>5</v>
      </c>
      <c r="H138" s="138">
        <v>31</v>
      </c>
      <c r="I138" s="138">
        <v>2</v>
      </c>
      <c r="J138" s="138">
        <v>0.28100000000000003</v>
      </c>
      <c r="K138" s="138">
        <v>0.318</v>
      </c>
      <c r="L138" s="138">
        <v>0.38800000000000001</v>
      </c>
      <c r="M138" s="138">
        <v>0.70599999999999996</v>
      </c>
      <c r="N138" s="140">
        <v>-27</v>
      </c>
    </row>
    <row r="139" spans="2:14" x14ac:dyDescent="0.2">
      <c r="B139" s="138">
        <v>65</v>
      </c>
      <c r="C139" s="139" t="s">
        <v>483</v>
      </c>
      <c r="D139" s="139" t="s">
        <v>337</v>
      </c>
      <c r="E139" s="138">
        <v>240</v>
      </c>
      <c r="F139" s="138">
        <v>32</v>
      </c>
      <c r="G139" s="138">
        <v>8</v>
      </c>
      <c r="H139" s="138">
        <v>28</v>
      </c>
      <c r="I139" s="138">
        <v>0</v>
      </c>
      <c r="J139" s="138">
        <v>0.26300000000000001</v>
      </c>
      <c r="K139" s="138">
        <v>0.34200000000000003</v>
      </c>
      <c r="L139" s="138">
        <v>0.40799999999999997</v>
      </c>
      <c r="M139" s="138">
        <v>0.75</v>
      </c>
      <c r="N139" s="140">
        <v>-28</v>
      </c>
    </row>
    <row r="140" spans="2:14" x14ac:dyDescent="0.2">
      <c r="B140" s="138">
        <v>66</v>
      </c>
      <c r="C140" s="139" t="s">
        <v>484</v>
      </c>
      <c r="D140" s="139" t="s">
        <v>335</v>
      </c>
      <c r="E140" s="138">
        <v>225</v>
      </c>
      <c r="F140" s="138">
        <v>29</v>
      </c>
      <c r="G140" s="138">
        <v>4</v>
      </c>
      <c r="H140" s="138">
        <v>28</v>
      </c>
      <c r="I140" s="138">
        <v>1</v>
      </c>
      <c r="J140" s="138">
        <v>0.30199999999999999</v>
      </c>
      <c r="K140" s="138">
        <v>0.35099999999999998</v>
      </c>
      <c r="L140" s="138">
        <v>0.40899999999999997</v>
      </c>
      <c r="M140" s="138">
        <v>0.76</v>
      </c>
      <c r="N140" s="140">
        <v>-27</v>
      </c>
    </row>
    <row r="141" spans="2:14" x14ac:dyDescent="0.2">
      <c r="B141" s="138">
        <v>67</v>
      </c>
      <c r="C141" s="139" t="s">
        <v>291</v>
      </c>
      <c r="D141" s="139" t="s">
        <v>398</v>
      </c>
      <c r="E141" s="138">
        <v>250</v>
      </c>
      <c r="F141" s="138">
        <v>32</v>
      </c>
      <c r="G141" s="138">
        <v>7</v>
      </c>
      <c r="H141" s="138">
        <v>29</v>
      </c>
      <c r="I141" s="138">
        <v>1</v>
      </c>
      <c r="J141" s="138">
        <v>0.26</v>
      </c>
      <c r="K141" s="138">
        <v>0.33500000000000002</v>
      </c>
      <c r="L141" s="138">
        <v>0.4</v>
      </c>
      <c r="M141" s="138">
        <v>0.73499999999999999</v>
      </c>
      <c r="N141" s="140">
        <v>-27</v>
      </c>
    </row>
    <row r="142" spans="2:14" x14ac:dyDescent="0.2">
      <c r="B142" s="138">
        <v>68</v>
      </c>
      <c r="C142" s="139" t="s">
        <v>485</v>
      </c>
      <c r="D142" s="139" t="s">
        <v>349</v>
      </c>
      <c r="E142" s="138">
        <v>230</v>
      </c>
      <c r="F142" s="138">
        <v>28</v>
      </c>
      <c r="G142" s="138">
        <v>4</v>
      </c>
      <c r="H142" s="138">
        <v>29</v>
      </c>
      <c r="I142" s="138">
        <v>6</v>
      </c>
      <c r="J142" s="138">
        <v>0.27400000000000002</v>
      </c>
      <c r="K142" s="138">
        <v>0.32700000000000001</v>
      </c>
      <c r="L142" s="138">
        <v>0.38700000000000001</v>
      </c>
      <c r="M142" s="138">
        <v>0.71399999999999997</v>
      </c>
      <c r="N142" s="140">
        <v>-28</v>
      </c>
    </row>
    <row r="143" spans="2:14" x14ac:dyDescent="0.2">
      <c r="B143" s="138">
        <v>69</v>
      </c>
      <c r="C143" s="139" t="s">
        <v>486</v>
      </c>
      <c r="D143" s="139" t="s">
        <v>361</v>
      </c>
      <c r="E143" s="138">
        <v>245</v>
      </c>
      <c r="F143" s="138">
        <v>29</v>
      </c>
      <c r="G143" s="138">
        <v>5</v>
      </c>
      <c r="H143" s="138">
        <v>34</v>
      </c>
      <c r="I143" s="138">
        <v>0</v>
      </c>
      <c r="J143" s="138">
        <v>0.26500000000000001</v>
      </c>
      <c r="K143" s="138">
        <v>0.32100000000000001</v>
      </c>
      <c r="L143" s="138">
        <v>0.41599999999999998</v>
      </c>
      <c r="M143" s="138">
        <v>0.73699999999999999</v>
      </c>
      <c r="N143" s="140">
        <v>-28</v>
      </c>
    </row>
    <row r="144" spans="2:14" x14ac:dyDescent="0.2">
      <c r="B144" s="138">
        <v>70</v>
      </c>
      <c r="C144" s="139" t="s">
        <v>487</v>
      </c>
      <c r="D144" s="139" t="s">
        <v>382</v>
      </c>
      <c r="E144" s="138">
        <v>240</v>
      </c>
      <c r="F144" s="138">
        <v>29</v>
      </c>
      <c r="G144" s="138">
        <v>2</v>
      </c>
      <c r="H144" s="138">
        <v>29</v>
      </c>
      <c r="I144" s="138">
        <v>2</v>
      </c>
      <c r="J144" s="138">
        <v>0.28799999999999998</v>
      </c>
      <c r="K144" s="138">
        <v>0.35</v>
      </c>
      <c r="L144" s="138">
        <v>0.39200000000000002</v>
      </c>
      <c r="M144" s="138">
        <v>0.74099999999999999</v>
      </c>
      <c r="N144" s="140">
        <v>-28</v>
      </c>
    </row>
    <row r="145" spans="2:14" x14ac:dyDescent="0.2">
      <c r="B145" s="138">
        <v>71</v>
      </c>
      <c r="C145" s="139" t="s">
        <v>488</v>
      </c>
      <c r="D145" s="139" t="s">
        <v>330</v>
      </c>
      <c r="E145" s="138">
        <v>225</v>
      </c>
      <c r="F145" s="138">
        <v>34</v>
      </c>
      <c r="G145" s="138">
        <v>4</v>
      </c>
      <c r="H145" s="138">
        <v>27</v>
      </c>
      <c r="I145" s="138">
        <v>1</v>
      </c>
      <c r="J145" s="138">
        <v>0.25800000000000001</v>
      </c>
      <c r="K145" s="138">
        <v>0.34300000000000003</v>
      </c>
      <c r="L145" s="138">
        <v>0.42199999999999999</v>
      </c>
      <c r="M145" s="138">
        <v>0.76500000000000001</v>
      </c>
      <c r="N145" s="140">
        <v>-28</v>
      </c>
    </row>
    <row r="146" spans="2:14" x14ac:dyDescent="0.2">
      <c r="B146" s="138">
        <v>72</v>
      </c>
      <c r="C146" s="139" t="s">
        <v>489</v>
      </c>
      <c r="D146" s="139" t="s">
        <v>332</v>
      </c>
      <c r="E146" s="138">
        <v>235</v>
      </c>
      <c r="F146" s="138">
        <v>28</v>
      </c>
      <c r="G146" s="138">
        <v>7</v>
      </c>
      <c r="H146" s="138">
        <v>29</v>
      </c>
      <c r="I146" s="138">
        <v>0</v>
      </c>
      <c r="J146" s="138">
        <v>0.24299999999999999</v>
      </c>
      <c r="K146" s="138">
        <v>0.313</v>
      </c>
      <c r="L146" s="138">
        <v>0.40400000000000003</v>
      </c>
      <c r="M146" s="138">
        <v>0.71699999999999997</v>
      </c>
      <c r="N146" s="140">
        <v>-31</v>
      </c>
    </row>
    <row r="147" spans="2:14" x14ac:dyDescent="0.2">
      <c r="B147" s="138">
        <v>73</v>
      </c>
      <c r="C147" s="139" t="s">
        <v>490</v>
      </c>
      <c r="D147" s="139" t="s">
        <v>328</v>
      </c>
      <c r="E147" s="138">
        <v>200</v>
      </c>
      <c r="F147" s="138">
        <v>22</v>
      </c>
      <c r="G147" s="138">
        <v>6</v>
      </c>
      <c r="H147" s="138">
        <v>22</v>
      </c>
      <c r="I147" s="138">
        <v>11</v>
      </c>
      <c r="J147" s="138">
        <v>0.23</v>
      </c>
      <c r="K147" s="138">
        <v>0.29699999999999999</v>
      </c>
      <c r="L147" s="138">
        <v>0.36</v>
      </c>
      <c r="M147" s="138">
        <v>0.65700000000000003</v>
      </c>
      <c r="N147" s="140">
        <v>-30</v>
      </c>
    </row>
    <row r="148" spans="2:14" x14ac:dyDescent="0.2">
      <c r="B148" s="138">
        <v>74</v>
      </c>
      <c r="C148" s="139" t="s">
        <v>491</v>
      </c>
      <c r="D148" s="139" t="s">
        <v>356</v>
      </c>
      <c r="E148" s="138">
        <v>160</v>
      </c>
      <c r="F148" s="138">
        <v>20</v>
      </c>
      <c r="G148" s="138">
        <v>5</v>
      </c>
      <c r="H148" s="138">
        <v>22</v>
      </c>
      <c r="I148" s="138">
        <v>0</v>
      </c>
      <c r="J148" s="138">
        <v>0.3</v>
      </c>
      <c r="K148" s="138">
        <v>0.33300000000000002</v>
      </c>
      <c r="L148" s="138">
        <v>0.47499999999999998</v>
      </c>
      <c r="M148" s="138">
        <v>0.80800000000000005</v>
      </c>
      <c r="N148" s="140">
        <v>-32</v>
      </c>
    </row>
    <row r="149" spans="2:14" x14ac:dyDescent="0.2">
      <c r="B149" s="138">
        <v>75</v>
      </c>
      <c r="C149" s="139" t="s">
        <v>492</v>
      </c>
      <c r="D149" s="139" t="s">
        <v>335</v>
      </c>
      <c r="E149" s="138">
        <v>185</v>
      </c>
      <c r="F149" s="138">
        <v>24</v>
      </c>
      <c r="G149" s="138">
        <v>5</v>
      </c>
      <c r="H149" s="138">
        <v>23</v>
      </c>
      <c r="I149" s="138">
        <v>0</v>
      </c>
      <c r="J149" s="138">
        <v>0.25900000000000001</v>
      </c>
      <c r="K149" s="138">
        <v>0.34100000000000003</v>
      </c>
      <c r="L149" s="138">
        <v>0.41099999999999998</v>
      </c>
      <c r="M149" s="138">
        <v>0.752</v>
      </c>
      <c r="N149" s="140">
        <v>-33</v>
      </c>
    </row>
    <row r="150" spans="2:14" x14ac:dyDescent="0.2">
      <c r="B150" s="138">
        <v>76</v>
      </c>
      <c r="C150" s="139" t="s">
        <v>493</v>
      </c>
      <c r="D150" s="139" t="s">
        <v>349</v>
      </c>
      <c r="E150" s="138">
        <v>150</v>
      </c>
      <c r="F150" s="138">
        <v>18</v>
      </c>
      <c r="G150" s="138">
        <v>4</v>
      </c>
      <c r="H150" s="138">
        <v>18</v>
      </c>
      <c r="I150" s="138">
        <v>0</v>
      </c>
      <c r="J150" s="138">
        <v>0.247</v>
      </c>
      <c r="K150" s="138">
        <v>0.31900000000000001</v>
      </c>
      <c r="L150" s="138">
        <v>0.39300000000000002</v>
      </c>
      <c r="M150" s="138">
        <v>0.71299999999999997</v>
      </c>
      <c r="N150" s="140">
        <v>-37</v>
      </c>
    </row>
    <row r="151" spans="2:14" x14ac:dyDescent="0.2">
      <c r="B151" s="138">
        <v>77</v>
      </c>
      <c r="C151" s="139" t="s">
        <v>494</v>
      </c>
      <c r="D151" s="139" t="s">
        <v>335</v>
      </c>
      <c r="E151" s="138">
        <v>100</v>
      </c>
      <c r="F151" s="138">
        <v>14</v>
      </c>
      <c r="G151" s="138">
        <v>5</v>
      </c>
      <c r="H151" s="138">
        <v>14</v>
      </c>
      <c r="I151" s="138">
        <v>0</v>
      </c>
      <c r="J151" s="138">
        <v>0.28000000000000003</v>
      </c>
      <c r="K151" s="138">
        <v>0.34499999999999997</v>
      </c>
      <c r="L151" s="138">
        <v>0.47</v>
      </c>
      <c r="M151" s="138">
        <v>0.81499999999999995</v>
      </c>
      <c r="N151" s="140">
        <v>-37</v>
      </c>
    </row>
    <row r="152" spans="2:14" x14ac:dyDescent="0.2">
      <c r="B152" s="138">
        <v>78</v>
      </c>
      <c r="C152" s="139" t="s">
        <v>495</v>
      </c>
      <c r="D152" s="139" t="s">
        <v>365</v>
      </c>
      <c r="E152" s="138">
        <v>140</v>
      </c>
      <c r="F152" s="138">
        <v>17</v>
      </c>
      <c r="G152" s="138">
        <v>4</v>
      </c>
      <c r="H152" s="138">
        <v>17</v>
      </c>
      <c r="I152" s="138">
        <v>0</v>
      </c>
      <c r="J152" s="138">
        <v>0.24299999999999999</v>
      </c>
      <c r="K152" s="138">
        <v>0.316</v>
      </c>
      <c r="L152" s="138">
        <v>0.39300000000000002</v>
      </c>
      <c r="M152" s="138">
        <v>0.70899999999999996</v>
      </c>
      <c r="N152" s="140">
        <v>-37</v>
      </c>
    </row>
    <row r="153" spans="2:14" x14ac:dyDescent="0.2">
      <c r="B153" s="138">
        <v>79</v>
      </c>
      <c r="C153" s="139" t="s">
        <v>496</v>
      </c>
      <c r="D153" s="139" t="s">
        <v>335</v>
      </c>
      <c r="E153" s="138">
        <v>115</v>
      </c>
      <c r="F153" s="138">
        <v>15</v>
      </c>
      <c r="G153" s="138">
        <v>3</v>
      </c>
      <c r="H153" s="138">
        <v>14</v>
      </c>
      <c r="I153" s="138">
        <v>0</v>
      </c>
      <c r="J153" s="138">
        <v>0.28699999999999998</v>
      </c>
      <c r="K153" s="138">
        <v>0.34399999999999997</v>
      </c>
      <c r="L153" s="138">
        <v>0.4</v>
      </c>
      <c r="M153" s="138">
        <v>0.74399999999999999</v>
      </c>
      <c r="N153" s="140">
        <v>-38</v>
      </c>
    </row>
    <row r="154" spans="2:14" x14ac:dyDescent="0.2">
      <c r="B154" s="138">
        <v>80</v>
      </c>
      <c r="C154" s="139" t="s">
        <v>497</v>
      </c>
      <c r="D154" s="139" t="s">
        <v>335</v>
      </c>
      <c r="E154" s="138">
        <v>100</v>
      </c>
      <c r="F154" s="138">
        <v>15</v>
      </c>
      <c r="G154" s="138">
        <v>4</v>
      </c>
      <c r="H154" s="138">
        <v>12</v>
      </c>
      <c r="I154" s="138">
        <v>0</v>
      </c>
      <c r="J154" s="138">
        <v>0.24</v>
      </c>
      <c r="K154" s="138">
        <v>0.372</v>
      </c>
      <c r="L154" s="138">
        <v>0.41</v>
      </c>
      <c r="M154" s="138">
        <v>0.78200000000000003</v>
      </c>
      <c r="N154" s="140">
        <v>-39</v>
      </c>
    </row>
    <row r="155" spans="2:14" x14ac:dyDescent="0.2">
      <c r="B155" s="138">
        <v>81</v>
      </c>
      <c r="C155" s="139" t="s">
        <v>498</v>
      </c>
      <c r="D155" s="139" t="s">
        <v>330</v>
      </c>
      <c r="E155" s="138">
        <v>140</v>
      </c>
      <c r="F155" s="138">
        <v>15</v>
      </c>
      <c r="G155" s="138">
        <v>3</v>
      </c>
      <c r="H155" s="138">
        <v>17</v>
      </c>
      <c r="I155" s="138">
        <v>0</v>
      </c>
      <c r="J155" s="138">
        <v>0.23599999999999999</v>
      </c>
      <c r="K155" s="138">
        <v>0.28199999999999997</v>
      </c>
      <c r="L155" s="138">
        <v>0.371</v>
      </c>
      <c r="M155" s="138">
        <v>0.65300000000000002</v>
      </c>
      <c r="N155" s="140">
        <v>-39</v>
      </c>
    </row>
    <row r="156" spans="2:14" x14ac:dyDescent="0.2">
      <c r="B156" s="138">
        <v>82</v>
      </c>
      <c r="C156" s="139" t="s">
        <v>499</v>
      </c>
      <c r="D156" s="139" t="s">
        <v>363</v>
      </c>
      <c r="E156" s="138">
        <v>120</v>
      </c>
      <c r="F156" s="138">
        <v>13</v>
      </c>
      <c r="G156" s="138">
        <v>5</v>
      </c>
      <c r="H156" s="138">
        <v>15</v>
      </c>
      <c r="I156" s="138">
        <v>0</v>
      </c>
      <c r="J156" s="138">
        <v>0.22500000000000001</v>
      </c>
      <c r="K156" s="138">
        <v>0.27300000000000002</v>
      </c>
      <c r="L156" s="138">
        <v>0.38300000000000001</v>
      </c>
      <c r="M156" s="138">
        <v>0.65700000000000003</v>
      </c>
      <c r="N156" s="140">
        <v>-40</v>
      </c>
    </row>
    <row r="157" spans="2:14" x14ac:dyDescent="0.2">
      <c r="B157" s="138">
        <v>83</v>
      </c>
      <c r="C157" s="139" t="s">
        <v>500</v>
      </c>
      <c r="D157" s="139" t="s">
        <v>335</v>
      </c>
      <c r="E157" s="138">
        <v>100</v>
      </c>
      <c r="F157" s="138">
        <v>11</v>
      </c>
      <c r="G157" s="138">
        <v>2</v>
      </c>
      <c r="H157" s="138">
        <v>13</v>
      </c>
      <c r="I157" s="138">
        <v>1</v>
      </c>
      <c r="J157" s="138">
        <v>0.28000000000000003</v>
      </c>
      <c r="K157" s="138">
        <v>0.32100000000000001</v>
      </c>
      <c r="L157" s="138">
        <v>0.42</v>
      </c>
      <c r="M157" s="138">
        <v>0.74099999999999999</v>
      </c>
      <c r="N157" s="140">
        <v>-41</v>
      </c>
    </row>
    <row r="158" spans="2:14" x14ac:dyDescent="0.2">
      <c r="B158" s="138">
        <v>84</v>
      </c>
      <c r="C158" s="139" t="s">
        <v>501</v>
      </c>
      <c r="D158" s="139" t="s">
        <v>335</v>
      </c>
      <c r="E158" s="138">
        <v>100</v>
      </c>
      <c r="F158" s="138">
        <v>11</v>
      </c>
      <c r="G158" s="138">
        <v>4</v>
      </c>
      <c r="H158" s="138">
        <v>12</v>
      </c>
      <c r="I158" s="138">
        <v>1</v>
      </c>
      <c r="J158" s="138">
        <v>0.24</v>
      </c>
      <c r="K158" s="138">
        <v>0.29599999999999999</v>
      </c>
      <c r="L158" s="138">
        <v>0.41</v>
      </c>
      <c r="M158" s="138">
        <v>0.70599999999999996</v>
      </c>
      <c r="N158" s="140">
        <v>-40</v>
      </c>
    </row>
    <row r="159" spans="2:14" x14ac:dyDescent="0.2">
      <c r="B159" s="138">
        <v>85</v>
      </c>
      <c r="C159" s="139" t="s">
        <v>502</v>
      </c>
      <c r="D159" s="139" t="s">
        <v>335</v>
      </c>
      <c r="E159" s="138">
        <v>100</v>
      </c>
      <c r="F159" s="138">
        <v>12</v>
      </c>
      <c r="G159" s="138">
        <v>3</v>
      </c>
      <c r="H159" s="138">
        <v>12</v>
      </c>
      <c r="I159" s="138">
        <v>0</v>
      </c>
      <c r="J159" s="138">
        <v>0.25</v>
      </c>
      <c r="K159" s="138">
        <v>0.312</v>
      </c>
      <c r="L159" s="138">
        <v>0.39</v>
      </c>
      <c r="M159" s="138">
        <v>0.70199999999999996</v>
      </c>
      <c r="N159" s="140">
        <v>-40</v>
      </c>
    </row>
    <row r="160" spans="2:14" x14ac:dyDescent="0.2">
      <c r="B160" s="138">
        <v>86</v>
      </c>
      <c r="C160" s="139" t="s">
        <v>503</v>
      </c>
      <c r="D160" s="139" t="s">
        <v>335</v>
      </c>
      <c r="E160" s="138">
        <v>100</v>
      </c>
      <c r="F160" s="138">
        <v>11</v>
      </c>
      <c r="G160" s="138">
        <v>2</v>
      </c>
      <c r="H160" s="138">
        <v>11</v>
      </c>
      <c r="I160" s="138">
        <v>2</v>
      </c>
      <c r="J160" s="138">
        <v>0.25</v>
      </c>
      <c r="K160" s="138">
        <v>0.29899999999999999</v>
      </c>
      <c r="L160" s="138">
        <v>0.37</v>
      </c>
      <c r="M160" s="138">
        <v>0.66900000000000004</v>
      </c>
      <c r="N160" s="140">
        <v>-40</v>
      </c>
    </row>
    <row r="161" spans="2:14" x14ac:dyDescent="0.2">
      <c r="B161" s="138">
        <v>87</v>
      </c>
      <c r="C161" s="139" t="s">
        <v>504</v>
      </c>
      <c r="D161" s="139" t="s">
        <v>335</v>
      </c>
      <c r="E161" s="138">
        <v>100</v>
      </c>
      <c r="F161" s="138">
        <v>11</v>
      </c>
      <c r="G161" s="138">
        <v>3</v>
      </c>
      <c r="H161" s="138">
        <v>11</v>
      </c>
      <c r="I161" s="138">
        <v>0</v>
      </c>
      <c r="J161" s="138">
        <v>0.22</v>
      </c>
      <c r="K161" s="138">
        <v>0.29699999999999999</v>
      </c>
      <c r="L161" s="138">
        <v>0.36</v>
      </c>
      <c r="M161" s="138">
        <v>0.65700000000000003</v>
      </c>
      <c r="N161" s="140">
        <v>-43</v>
      </c>
    </row>
    <row r="164" spans="2:14" x14ac:dyDescent="0.2">
      <c r="B164" s="137" t="s">
        <v>318</v>
      </c>
      <c r="C164" s="137" t="s">
        <v>576</v>
      </c>
      <c r="D164" s="137" t="s">
        <v>319</v>
      </c>
      <c r="E164" s="137" t="s">
        <v>320</v>
      </c>
      <c r="F164" s="137" t="s">
        <v>271</v>
      </c>
      <c r="G164" s="137" t="s">
        <v>272</v>
      </c>
      <c r="H164" s="137" t="s">
        <v>273</v>
      </c>
      <c r="I164" s="137" t="s">
        <v>274</v>
      </c>
      <c r="J164" s="137" t="s">
        <v>275</v>
      </c>
      <c r="K164" s="137" t="s">
        <v>321</v>
      </c>
      <c r="L164" s="137" t="s">
        <v>322</v>
      </c>
      <c r="M164" s="137" t="s">
        <v>323</v>
      </c>
      <c r="N164" s="137" t="s">
        <v>324</v>
      </c>
    </row>
    <row r="165" spans="2:14" x14ac:dyDescent="0.2">
      <c r="B165" s="138">
        <v>1</v>
      </c>
      <c r="C165" s="139" t="s">
        <v>288</v>
      </c>
      <c r="D165" s="139" t="s">
        <v>408</v>
      </c>
      <c r="E165" s="138">
        <v>605</v>
      </c>
      <c r="F165" s="138">
        <v>104</v>
      </c>
      <c r="G165" s="138">
        <v>30</v>
      </c>
      <c r="H165" s="138">
        <v>122</v>
      </c>
      <c r="I165" s="138">
        <v>3</v>
      </c>
      <c r="J165" s="138">
        <v>0.32200000000000001</v>
      </c>
      <c r="K165" s="138">
        <v>0.38400000000000001</v>
      </c>
      <c r="L165" s="138">
        <v>0.55500000000000005</v>
      </c>
      <c r="M165" s="138">
        <v>0.94</v>
      </c>
      <c r="N165" s="140">
        <v>42</v>
      </c>
    </row>
    <row r="166" spans="2:14" x14ac:dyDescent="0.2">
      <c r="B166" s="138">
        <v>2</v>
      </c>
      <c r="C166" s="139" t="s">
        <v>506</v>
      </c>
      <c r="D166" s="139" t="s">
        <v>389</v>
      </c>
      <c r="E166" s="138">
        <v>545</v>
      </c>
      <c r="F166" s="138">
        <v>96</v>
      </c>
      <c r="G166" s="138">
        <v>19</v>
      </c>
      <c r="H166" s="138">
        <v>90</v>
      </c>
      <c r="I166" s="138">
        <v>16</v>
      </c>
      <c r="J166" s="138">
        <v>0.28399999999999997</v>
      </c>
      <c r="K166" s="138">
        <v>0.38900000000000001</v>
      </c>
      <c r="L166" s="138">
        <v>0.48099999999999998</v>
      </c>
      <c r="M166" s="138">
        <v>0.86899999999999999</v>
      </c>
      <c r="N166" s="140">
        <v>23</v>
      </c>
    </row>
    <row r="167" spans="2:14" x14ac:dyDescent="0.2">
      <c r="B167" s="138">
        <v>3</v>
      </c>
      <c r="C167" s="139" t="s">
        <v>507</v>
      </c>
      <c r="D167" s="139" t="s">
        <v>363</v>
      </c>
      <c r="E167" s="138">
        <v>595</v>
      </c>
      <c r="F167" s="138">
        <v>103</v>
      </c>
      <c r="G167" s="138">
        <v>21</v>
      </c>
      <c r="H167" s="138">
        <v>64</v>
      </c>
      <c r="I167" s="138">
        <v>23</v>
      </c>
      <c r="J167" s="138">
        <v>0.28100000000000003</v>
      </c>
      <c r="K167" s="138">
        <v>0.36099999999999999</v>
      </c>
      <c r="L167" s="138">
        <v>0.46100000000000002</v>
      </c>
      <c r="M167" s="138">
        <v>0.82199999999999995</v>
      </c>
      <c r="N167" s="140">
        <v>22</v>
      </c>
    </row>
    <row r="168" spans="2:14" x14ac:dyDescent="0.2">
      <c r="B168" s="138">
        <v>4</v>
      </c>
      <c r="C168" s="139" t="s">
        <v>508</v>
      </c>
      <c r="D168" s="139" t="s">
        <v>361</v>
      </c>
      <c r="E168" s="138">
        <v>530</v>
      </c>
      <c r="F168" s="138">
        <v>86</v>
      </c>
      <c r="G168" s="138">
        <v>15</v>
      </c>
      <c r="H168" s="138">
        <v>90</v>
      </c>
      <c r="I168" s="138">
        <v>19</v>
      </c>
      <c r="J168" s="138">
        <v>0.30599999999999999</v>
      </c>
      <c r="K168" s="138">
        <v>0.376</v>
      </c>
      <c r="L168" s="138">
        <v>0.46800000000000003</v>
      </c>
      <c r="M168" s="138">
        <v>0.84399999999999997</v>
      </c>
      <c r="N168" s="140">
        <v>22</v>
      </c>
    </row>
    <row r="169" spans="2:14" x14ac:dyDescent="0.2">
      <c r="B169" s="138">
        <v>5</v>
      </c>
      <c r="C169" s="139" t="s">
        <v>509</v>
      </c>
      <c r="D169" s="139" t="s">
        <v>371</v>
      </c>
      <c r="E169" s="138">
        <v>570</v>
      </c>
      <c r="F169" s="138">
        <v>90</v>
      </c>
      <c r="G169" s="138">
        <v>8</v>
      </c>
      <c r="H169" s="138">
        <v>51</v>
      </c>
      <c r="I169" s="138">
        <v>33</v>
      </c>
      <c r="J169" s="138">
        <v>0.311</v>
      </c>
      <c r="K169" s="138">
        <v>0.36</v>
      </c>
      <c r="L169" s="138">
        <v>0.42499999999999999</v>
      </c>
      <c r="M169" s="138">
        <v>0.78400000000000003</v>
      </c>
      <c r="N169" s="140">
        <v>16</v>
      </c>
    </row>
    <row r="170" spans="2:14" x14ac:dyDescent="0.2">
      <c r="B170" s="138">
        <v>6</v>
      </c>
      <c r="C170" s="139" t="s">
        <v>510</v>
      </c>
      <c r="D170" s="139" t="s">
        <v>328</v>
      </c>
      <c r="E170" s="138">
        <v>540</v>
      </c>
      <c r="F170" s="138">
        <v>87</v>
      </c>
      <c r="G170" s="138">
        <v>15</v>
      </c>
      <c r="H170" s="138">
        <v>63</v>
      </c>
      <c r="I170" s="138">
        <v>25</v>
      </c>
      <c r="J170" s="138">
        <v>0.28499999999999998</v>
      </c>
      <c r="K170" s="138">
        <v>0.36399999999999999</v>
      </c>
      <c r="L170" s="138">
        <v>0.42399999999999999</v>
      </c>
      <c r="M170" s="138">
        <v>0.78800000000000003</v>
      </c>
      <c r="N170" s="140">
        <v>15</v>
      </c>
    </row>
    <row r="171" spans="2:14" x14ac:dyDescent="0.2">
      <c r="B171" s="138">
        <v>7</v>
      </c>
      <c r="C171" s="139" t="s">
        <v>511</v>
      </c>
      <c r="D171" s="139" t="s">
        <v>380</v>
      </c>
      <c r="E171" s="138">
        <v>560</v>
      </c>
      <c r="F171" s="138">
        <v>89</v>
      </c>
      <c r="G171" s="138">
        <v>17</v>
      </c>
      <c r="H171" s="138">
        <v>59</v>
      </c>
      <c r="I171" s="138">
        <v>12</v>
      </c>
      <c r="J171" s="138">
        <v>0.29799999999999999</v>
      </c>
      <c r="K171" s="138">
        <v>0.34599999999999997</v>
      </c>
      <c r="L171" s="138">
        <v>0.45</v>
      </c>
      <c r="M171" s="138">
        <v>0.79600000000000004</v>
      </c>
      <c r="N171" s="140">
        <v>13</v>
      </c>
    </row>
    <row r="172" spans="2:14" x14ac:dyDescent="0.2">
      <c r="B172" s="138">
        <v>8</v>
      </c>
      <c r="C172" s="139" t="s">
        <v>512</v>
      </c>
      <c r="D172" s="139" t="s">
        <v>345</v>
      </c>
      <c r="E172" s="138">
        <v>530</v>
      </c>
      <c r="F172" s="138">
        <v>82</v>
      </c>
      <c r="G172" s="138">
        <v>20</v>
      </c>
      <c r="H172" s="138">
        <v>70</v>
      </c>
      <c r="I172" s="138">
        <v>12</v>
      </c>
      <c r="J172" s="138">
        <v>0.28499999999999998</v>
      </c>
      <c r="K172" s="138">
        <v>0.34399999999999997</v>
      </c>
      <c r="L172" s="138">
        <v>0.47699999999999998</v>
      </c>
      <c r="M172" s="138">
        <v>0.82199999999999995</v>
      </c>
      <c r="N172" s="140">
        <v>13</v>
      </c>
    </row>
    <row r="173" spans="2:14" x14ac:dyDescent="0.2">
      <c r="B173" s="138">
        <v>9</v>
      </c>
      <c r="C173" s="139" t="s">
        <v>289</v>
      </c>
      <c r="D173" s="139" t="s">
        <v>341</v>
      </c>
      <c r="E173" s="138">
        <v>570</v>
      </c>
      <c r="F173" s="138">
        <v>87</v>
      </c>
      <c r="G173" s="138">
        <v>11</v>
      </c>
      <c r="H173" s="138">
        <v>72</v>
      </c>
      <c r="I173" s="138">
        <v>9</v>
      </c>
      <c r="J173" s="138">
        <v>0.30199999999999999</v>
      </c>
      <c r="K173" s="138">
        <v>0.35799999999999998</v>
      </c>
      <c r="L173" s="138">
        <v>0.437</v>
      </c>
      <c r="M173" s="138">
        <v>0.79500000000000004</v>
      </c>
      <c r="N173" s="140">
        <v>12</v>
      </c>
    </row>
    <row r="174" spans="2:14" x14ac:dyDescent="0.2">
      <c r="B174" s="138">
        <v>10</v>
      </c>
      <c r="C174" s="139" t="s">
        <v>513</v>
      </c>
      <c r="D174" s="139" t="s">
        <v>337</v>
      </c>
      <c r="E174" s="138">
        <v>550</v>
      </c>
      <c r="F174" s="138">
        <v>78</v>
      </c>
      <c r="G174" s="138">
        <v>18</v>
      </c>
      <c r="H174" s="138">
        <v>75</v>
      </c>
      <c r="I174" s="138">
        <v>11</v>
      </c>
      <c r="J174" s="138">
        <v>0.27600000000000002</v>
      </c>
      <c r="K174" s="138">
        <v>0.33600000000000002</v>
      </c>
      <c r="L174" s="138">
        <v>0.44</v>
      </c>
      <c r="M174" s="138">
        <v>0.77600000000000002</v>
      </c>
      <c r="N174" s="140">
        <v>10</v>
      </c>
    </row>
    <row r="175" spans="2:14" x14ac:dyDescent="0.2">
      <c r="B175" s="138">
        <v>11</v>
      </c>
      <c r="C175" s="139" t="s">
        <v>514</v>
      </c>
      <c r="D175" s="139" t="s">
        <v>349</v>
      </c>
      <c r="E175" s="138">
        <v>525</v>
      </c>
      <c r="F175" s="138">
        <v>85</v>
      </c>
      <c r="G175" s="138">
        <v>20</v>
      </c>
      <c r="H175" s="138">
        <v>65</v>
      </c>
      <c r="I175" s="138">
        <v>12</v>
      </c>
      <c r="J175" s="138">
        <v>0.255</v>
      </c>
      <c r="K175" s="138">
        <v>0.35</v>
      </c>
      <c r="L175" s="138">
        <v>0.43</v>
      </c>
      <c r="M175" s="138">
        <v>0.78100000000000003</v>
      </c>
      <c r="N175" s="140">
        <v>8</v>
      </c>
    </row>
    <row r="176" spans="2:14" x14ac:dyDescent="0.2">
      <c r="B176" s="138">
        <v>12</v>
      </c>
      <c r="C176" s="139" t="s">
        <v>515</v>
      </c>
      <c r="D176" s="139" t="s">
        <v>343</v>
      </c>
      <c r="E176" s="138">
        <v>450</v>
      </c>
      <c r="F176" s="138">
        <v>76</v>
      </c>
      <c r="G176" s="138">
        <v>15</v>
      </c>
      <c r="H176" s="138">
        <v>69</v>
      </c>
      <c r="I176" s="138">
        <v>15</v>
      </c>
      <c r="J176" s="138">
        <v>0.27800000000000002</v>
      </c>
      <c r="K176" s="138">
        <v>0.38300000000000001</v>
      </c>
      <c r="L176" s="138">
        <v>0.44400000000000001</v>
      </c>
      <c r="M176" s="138">
        <v>0.82799999999999996</v>
      </c>
      <c r="N176" s="140">
        <v>8</v>
      </c>
    </row>
    <row r="177" spans="2:14" x14ac:dyDescent="0.2">
      <c r="B177" s="138">
        <v>13</v>
      </c>
      <c r="C177" s="139" t="s">
        <v>447</v>
      </c>
      <c r="D177" s="139" t="s">
        <v>382</v>
      </c>
      <c r="E177" s="138">
        <v>550</v>
      </c>
      <c r="F177" s="138">
        <v>80</v>
      </c>
      <c r="G177" s="138">
        <v>7</v>
      </c>
      <c r="H177" s="138">
        <v>63</v>
      </c>
      <c r="I177" s="138">
        <v>7</v>
      </c>
      <c r="J177" s="138">
        <v>0.311</v>
      </c>
      <c r="K177" s="138">
        <v>0.35499999999999998</v>
      </c>
      <c r="L177" s="138">
        <v>0.43099999999999999</v>
      </c>
      <c r="M177" s="138">
        <v>0.78600000000000003</v>
      </c>
      <c r="N177" s="140">
        <v>6</v>
      </c>
    </row>
    <row r="178" spans="2:14" x14ac:dyDescent="0.2">
      <c r="B178" s="138">
        <v>14</v>
      </c>
      <c r="C178" s="139" t="s">
        <v>516</v>
      </c>
      <c r="D178" s="139" t="s">
        <v>398</v>
      </c>
      <c r="E178" s="138">
        <v>550</v>
      </c>
      <c r="F178" s="138">
        <v>83</v>
      </c>
      <c r="G178" s="138">
        <v>15</v>
      </c>
      <c r="H178" s="138">
        <v>61</v>
      </c>
      <c r="I178" s="138">
        <v>7</v>
      </c>
      <c r="J178" s="138">
        <v>0.28000000000000003</v>
      </c>
      <c r="K178" s="138">
        <v>0.34699999999999998</v>
      </c>
      <c r="L178" s="138">
        <v>0.42699999999999999</v>
      </c>
      <c r="M178" s="138">
        <v>0.77400000000000002</v>
      </c>
      <c r="N178" s="140">
        <v>6</v>
      </c>
    </row>
    <row r="179" spans="2:14" x14ac:dyDescent="0.2">
      <c r="B179" s="138">
        <v>15</v>
      </c>
      <c r="C179" s="139" t="s">
        <v>449</v>
      </c>
      <c r="D179" s="139" t="s">
        <v>363</v>
      </c>
      <c r="E179" s="138">
        <v>545</v>
      </c>
      <c r="F179" s="138">
        <v>70</v>
      </c>
      <c r="G179" s="138">
        <v>9</v>
      </c>
      <c r="H179" s="138">
        <v>75</v>
      </c>
      <c r="I179" s="138">
        <v>4</v>
      </c>
      <c r="J179" s="138">
        <v>0.31</v>
      </c>
      <c r="K179" s="138">
        <v>0.35299999999999998</v>
      </c>
      <c r="L179" s="138">
        <v>0.42199999999999999</v>
      </c>
      <c r="M179" s="138">
        <v>0.77500000000000002</v>
      </c>
      <c r="N179" s="140">
        <v>5</v>
      </c>
    </row>
    <row r="180" spans="2:14" x14ac:dyDescent="0.2">
      <c r="B180" s="138">
        <v>16</v>
      </c>
      <c r="C180" s="139" t="s">
        <v>517</v>
      </c>
      <c r="D180" s="139" t="s">
        <v>356</v>
      </c>
      <c r="E180" s="138">
        <v>490</v>
      </c>
      <c r="F180" s="138">
        <v>71</v>
      </c>
      <c r="G180" s="138">
        <v>3</v>
      </c>
      <c r="H180" s="138">
        <v>46</v>
      </c>
      <c r="I180" s="138">
        <v>42</v>
      </c>
      <c r="J180" s="138">
        <v>0.28000000000000003</v>
      </c>
      <c r="K180" s="138">
        <v>0.34899999999999998</v>
      </c>
      <c r="L180" s="138">
        <v>0.35499999999999998</v>
      </c>
      <c r="M180" s="138">
        <v>0.70399999999999996</v>
      </c>
      <c r="N180" s="140">
        <v>4</v>
      </c>
    </row>
    <row r="181" spans="2:14" x14ac:dyDescent="0.2">
      <c r="B181" s="138">
        <v>17</v>
      </c>
      <c r="C181" s="139" t="s">
        <v>518</v>
      </c>
      <c r="D181" s="139" t="s">
        <v>335</v>
      </c>
      <c r="E181" s="138">
        <v>535</v>
      </c>
      <c r="F181" s="138">
        <v>79</v>
      </c>
      <c r="G181" s="138">
        <v>7</v>
      </c>
      <c r="H181" s="138">
        <v>60</v>
      </c>
      <c r="I181" s="138">
        <v>6</v>
      </c>
      <c r="J181" s="138">
        <v>0.30299999999999999</v>
      </c>
      <c r="K181" s="138">
        <v>0.35699999999999998</v>
      </c>
      <c r="L181" s="138">
        <v>0.40699999999999997</v>
      </c>
      <c r="M181" s="138">
        <v>0.76400000000000001</v>
      </c>
      <c r="N181" s="140">
        <v>3</v>
      </c>
    </row>
    <row r="182" spans="2:14" x14ac:dyDescent="0.2">
      <c r="B182" s="138">
        <v>18</v>
      </c>
      <c r="C182" s="139" t="s">
        <v>519</v>
      </c>
      <c r="D182" s="139" t="s">
        <v>341</v>
      </c>
      <c r="E182" s="138">
        <v>515</v>
      </c>
      <c r="F182" s="138">
        <v>76</v>
      </c>
      <c r="G182" s="138">
        <v>23</v>
      </c>
      <c r="H182" s="138">
        <v>71</v>
      </c>
      <c r="I182" s="138">
        <v>3</v>
      </c>
      <c r="J182" s="138">
        <v>0.24299999999999999</v>
      </c>
      <c r="K182" s="138">
        <v>0.35299999999999998</v>
      </c>
      <c r="L182" s="138">
        <v>0.42499999999999999</v>
      </c>
      <c r="M182" s="138">
        <v>0.77800000000000002</v>
      </c>
      <c r="N182" s="140">
        <v>3</v>
      </c>
    </row>
    <row r="183" spans="2:14" x14ac:dyDescent="0.2">
      <c r="B183" s="138">
        <v>19</v>
      </c>
      <c r="C183" s="139" t="s">
        <v>454</v>
      </c>
      <c r="D183" s="139" t="s">
        <v>337</v>
      </c>
      <c r="E183" s="138">
        <v>575</v>
      </c>
      <c r="F183" s="138">
        <v>89</v>
      </c>
      <c r="G183" s="138">
        <v>12</v>
      </c>
      <c r="H183" s="138">
        <v>46</v>
      </c>
      <c r="I183" s="138">
        <v>13</v>
      </c>
      <c r="J183" s="138">
        <v>0.26800000000000002</v>
      </c>
      <c r="K183" s="138">
        <v>0.33800000000000002</v>
      </c>
      <c r="L183" s="138">
        <v>0.38300000000000001</v>
      </c>
      <c r="M183" s="138">
        <v>0.72099999999999997</v>
      </c>
      <c r="N183" s="140">
        <v>3</v>
      </c>
    </row>
    <row r="184" spans="2:14" x14ac:dyDescent="0.2">
      <c r="B184" s="138">
        <v>20</v>
      </c>
      <c r="C184" s="139" t="s">
        <v>520</v>
      </c>
      <c r="D184" s="139" t="s">
        <v>335</v>
      </c>
      <c r="E184" s="138">
        <v>510</v>
      </c>
      <c r="F184" s="138">
        <v>77</v>
      </c>
      <c r="G184" s="138">
        <v>18</v>
      </c>
      <c r="H184" s="138">
        <v>57</v>
      </c>
      <c r="I184" s="138">
        <v>12</v>
      </c>
      <c r="J184" s="138">
        <v>0.24299999999999999</v>
      </c>
      <c r="K184" s="138">
        <v>0.33100000000000002</v>
      </c>
      <c r="L184" s="138">
        <v>0.40799999999999997</v>
      </c>
      <c r="M184" s="138">
        <v>0.73899999999999999</v>
      </c>
      <c r="N184" s="140">
        <v>1</v>
      </c>
    </row>
    <row r="185" spans="2:14" x14ac:dyDescent="0.2">
      <c r="B185" s="138">
        <v>21</v>
      </c>
      <c r="C185" s="139" t="s">
        <v>521</v>
      </c>
      <c r="D185" s="139" t="s">
        <v>373</v>
      </c>
      <c r="E185" s="138">
        <v>520</v>
      </c>
      <c r="F185" s="138">
        <v>62</v>
      </c>
      <c r="G185" s="138">
        <v>11</v>
      </c>
      <c r="H185" s="138">
        <v>69</v>
      </c>
      <c r="I185" s="138">
        <v>13</v>
      </c>
      <c r="J185" s="138">
        <v>0.27900000000000003</v>
      </c>
      <c r="K185" s="138">
        <v>0.32300000000000001</v>
      </c>
      <c r="L185" s="138">
        <v>0.41499999999999998</v>
      </c>
      <c r="M185" s="138">
        <v>0.73799999999999999</v>
      </c>
      <c r="N185" s="140">
        <v>0</v>
      </c>
    </row>
    <row r="186" spans="2:14" x14ac:dyDescent="0.2">
      <c r="B186" s="138">
        <v>22</v>
      </c>
      <c r="C186" s="139" t="s">
        <v>522</v>
      </c>
      <c r="D186" s="139" t="s">
        <v>352</v>
      </c>
      <c r="E186" s="138">
        <v>520</v>
      </c>
      <c r="F186" s="138">
        <v>60</v>
      </c>
      <c r="G186" s="138">
        <v>9</v>
      </c>
      <c r="H186" s="138">
        <v>68</v>
      </c>
      <c r="I186" s="138">
        <v>10</v>
      </c>
      <c r="J186" s="138">
        <v>0.29599999999999999</v>
      </c>
      <c r="K186" s="138">
        <v>0.33</v>
      </c>
      <c r="L186" s="138">
        <v>0.41899999999999998</v>
      </c>
      <c r="M186" s="138">
        <v>0.749</v>
      </c>
      <c r="N186" s="140">
        <v>0</v>
      </c>
    </row>
    <row r="187" spans="2:14" x14ac:dyDescent="0.2">
      <c r="B187" s="138">
        <v>23</v>
      </c>
      <c r="C187" s="139" t="s">
        <v>523</v>
      </c>
      <c r="D187" s="139" t="s">
        <v>367</v>
      </c>
      <c r="E187" s="138">
        <v>515</v>
      </c>
      <c r="F187" s="138">
        <v>63</v>
      </c>
      <c r="G187" s="138">
        <v>15</v>
      </c>
      <c r="H187" s="138">
        <v>64</v>
      </c>
      <c r="I187" s="138">
        <v>5</v>
      </c>
      <c r="J187" s="138">
        <v>0.26400000000000001</v>
      </c>
      <c r="K187" s="138">
        <v>0.32900000000000001</v>
      </c>
      <c r="L187" s="138">
        <v>0.4</v>
      </c>
      <c r="M187" s="138">
        <v>0.72899999999999998</v>
      </c>
      <c r="N187" s="140">
        <v>-3</v>
      </c>
    </row>
    <row r="188" spans="2:14" x14ac:dyDescent="0.2">
      <c r="B188" s="138">
        <v>24</v>
      </c>
      <c r="C188" s="139" t="s">
        <v>524</v>
      </c>
      <c r="D188" s="139" t="s">
        <v>369</v>
      </c>
      <c r="E188" s="138">
        <v>410</v>
      </c>
      <c r="F188" s="138">
        <v>65</v>
      </c>
      <c r="G188" s="138">
        <v>7</v>
      </c>
      <c r="H188" s="138">
        <v>47</v>
      </c>
      <c r="I188" s="138">
        <v>10</v>
      </c>
      <c r="J188" s="138">
        <v>0.307</v>
      </c>
      <c r="K188" s="138">
        <v>0.376</v>
      </c>
      <c r="L188" s="138">
        <v>0.42399999999999999</v>
      </c>
      <c r="M188" s="138">
        <v>0.8</v>
      </c>
      <c r="N188" s="140">
        <v>-3</v>
      </c>
    </row>
    <row r="189" spans="2:14" x14ac:dyDescent="0.2">
      <c r="B189" s="138">
        <v>25</v>
      </c>
      <c r="C189" s="139" t="s">
        <v>525</v>
      </c>
      <c r="D189" s="139" t="s">
        <v>365</v>
      </c>
      <c r="E189" s="138">
        <v>495</v>
      </c>
      <c r="F189" s="138">
        <v>69</v>
      </c>
      <c r="G189" s="138">
        <v>17</v>
      </c>
      <c r="H189" s="138">
        <v>54</v>
      </c>
      <c r="I189" s="138">
        <v>14</v>
      </c>
      <c r="J189" s="138">
        <v>0.23400000000000001</v>
      </c>
      <c r="K189" s="138">
        <v>0.311</v>
      </c>
      <c r="L189" s="138">
        <v>0.40600000000000003</v>
      </c>
      <c r="M189" s="138">
        <v>0.71699999999999997</v>
      </c>
      <c r="N189" s="140">
        <v>-3</v>
      </c>
    </row>
    <row r="190" spans="2:14" x14ac:dyDescent="0.2">
      <c r="B190" s="138">
        <v>26</v>
      </c>
      <c r="C190" s="139" t="s">
        <v>526</v>
      </c>
      <c r="D190" s="139" t="s">
        <v>384</v>
      </c>
      <c r="E190" s="138">
        <v>485</v>
      </c>
      <c r="F190" s="138">
        <v>67</v>
      </c>
      <c r="G190" s="138">
        <v>5</v>
      </c>
      <c r="H190" s="138">
        <v>53</v>
      </c>
      <c r="I190" s="138">
        <v>5</v>
      </c>
      <c r="J190" s="138">
        <v>0.29699999999999999</v>
      </c>
      <c r="K190" s="138">
        <v>0.33900000000000002</v>
      </c>
      <c r="L190" s="138">
        <v>0.39</v>
      </c>
      <c r="M190" s="138">
        <v>0.72899999999999998</v>
      </c>
      <c r="N190" s="140">
        <v>-4</v>
      </c>
    </row>
    <row r="191" spans="2:14" x14ac:dyDescent="0.2">
      <c r="B191" s="138">
        <v>27</v>
      </c>
      <c r="C191" s="139" t="s">
        <v>527</v>
      </c>
      <c r="D191" s="139" t="s">
        <v>345</v>
      </c>
      <c r="E191" s="138">
        <v>490</v>
      </c>
      <c r="F191" s="138">
        <v>58</v>
      </c>
      <c r="G191" s="138">
        <v>7</v>
      </c>
      <c r="H191" s="138">
        <v>55</v>
      </c>
      <c r="I191" s="138">
        <v>17</v>
      </c>
      <c r="J191" s="138">
        <v>0.26900000000000002</v>
      </c>
      <c r="K191" s="138">
        <v>0.33100000000000002</v>
      </c>
      <c r="L191" s="138">
        <v>0.371</v>
      </c>
      <c r="M191" s="138">
        <v>0.70199999999999996</v>
      </c>
      <c r="N191" s="140">
        <v>-6</v>
      </c>
    </row>
    <row r="192" spans="2:14" x14ac:dyDescent="0.2">
      <c r="B192" s="138">
        <v>28</v>
      </c>
      <c r="C192" s="139" t="s">
        <v>528</v>
      </c>
      <c r="D192" s="139" t="s">
        <v>375</v>
      </c>
      <c r="E192" s="138">
        <v>445</v>
      </c>
      <c r="F192" s="138">
        <v>68</v>
      </c>
      <c r="G192" s="138">
        <v>7</v>
      </c>
      <c r="H192" s="138">
        <v>39</v>
      </c>
      <c r="I192" s="138">
        <v>7</v>
      </c>
      <c r="J192" s="138">
        <v>0.28299999999999997</v>
      </c>
      <c r="K192" s="138">
        <v>0.34499999999999997</v>
      </c>
      <c r="L192" s="138">
        <v>0.38700000000000001</v>
      </c>
      <c r="M192" s="138">
        <v>0.73099999999999998</v>
      </c>
      <c r="N192" s="140">
        <v>-7</v>
      </c>
    </row>
    <row r="193" spans="2:14" x14ac:dyDescent="0.2">
      <c r="B193" s="138">
        <v>29</v>
      </c>
      <c r="C193" s="139" t="s">
        <v>529</v>
      </c>
      <c r="D193" s="139" t="s">
        <v>354</v>
      </c>
      <c r="E193" s="138">
        <v>370</v>
      </c>
      <c r="F193" s="138">
        <v>44</v>
      </c>
      <c r="G193" s="138">
        <v>0</v>
      </c>
      <c r="H193" s="138">
        <v>41</v>
      </c>
      <c r="I193" s="138">
        <v>20</v>
      </c>
      <c r="J193" s="138">
        <v>0.30299999999999999</v>
      </c>
      <c r="K193" s="138">
        <v>0.35299999999999998</v>
      </c>
      <c r="L193" s="138">
        <v>0.36199999999999999</v>
      </c>
      <c r="M193" s="138">
        <v>0.71599999999999997</v>
      </c>
      <c r="N193" s="140">
        <v>-12</v>
      </c>
    </row>
    <row r="194" spans="2:14" x14ac:dyDescent="0.2">
      <c r="B194" s="138">
        <v>30</v>
      </c>
      <c r="C194" s="139" t="s">
        <v>530</v>
      </c>
      <c r="D194" s="139" t="s">
        <v>339</v>
      </c>
      <c r="E194" s="138">
        <v>325</v>
      </c>
      <c r="F194" s="138">
        <v>41</v>
      </c>
      <c r="G194" s="138">
        <v>8</v>
      </c>
      <c r="H194" s="138">
        <v>45</v>
      </c>
      <c r="I194" s="138">
        <v>4</v>
      </c>
      <c r="J194" s="138">
        <v>0.29199999999999998</v>
      </c>
      <c r="K194" s="138">
        <v>0.34300000000000003</v>
      </c>
      <c r="L194" s="138">
        <v>0.443</v>
      </c>
      <c r="M194" s="138">
        <v>0.78600000000000003</v>
      </c>
      <c r="N194" s="140">
        <v>-15</v>
      </c>
    </row>
    <row r="195" spans="2:14" x14ac:dyDescent="0.2">
      <c r="B195" s="138">
        <v>31</v>
      </c>
      <c r="C195" s="139" t="s">
        <v>531</v>
      </c>
      <c r="D195" s="139" t="s">
        <v>359</v>
      </c>
      <c r="E195" s="138">
        <v>325</v>
      </c>
      <c r="F195" s="138">
        <v>46</v>
      </c>
      <c r="G195" s="138">
        <v>2</v>
      </c>
      <c r="H195" s="138">
        <v>33</v>
      </c>
      <c r="I195" s="138">
        <v>9</v>
      </c>
      <c r="J195" s="138">
        <v>0.29499999999999998</v>
      </c>
      <c r="K195" s="138">
        <v>0.34899999999999998</v>
      </c>
      <c r="L195" s="138">
        <v>0.372</v>
      </c>
      <c r="M195" s="138">
        <v>0.72199999999999998</v>
      </c>
      <c r="N195" s="140">
        <v>-17</v>
      </c>
    </row>
    <row r="196" spans="2:14" x14ac:dyDescent="0.2">
      <c r="B196" s="138">
        <v>32</v>
      </c>
      <c r="C196" s="139" t="s">
        <v>532</v>
      </c>
      <c r="D196" s="139" t="s">
        <v>330</v>
      </c>
      <c r="E196" s="138">
        <v>360</v>
      </c>
      <c r="F196" s="138">
        <v>45</v>
      </c>
      <c r="G196" s="138">
        <v>3</v>
      </c>
      <c r="H196" s="138">
        <v>42</v>
      </c>
      <c r="I196" s="138">
        <v>5</v>
      </c>
      <c r="J196" s="138">
        <v>0.27800000000000002</v>
      </c>
      <c r="K196" s="138">
        <v>0.35199999999999998</v>
      </c>
      <c r="L196" s="138">
        <v>0.372</v>
      </c>
      <c r="M196" s="138">
        <v>0.72399999999999998</v>
      </c>
      <c r="N196" s="140">
        <v>-18</v>
      </c>
    </row>
    <row r="197" spans="2:14" x14ac:dyDescent="0.2">
      <c r="B197" s="138">
        <v>33</v>
      </c>
      <c r="C197" s="139" t="s">
        <v>533</v>
      </c>
      <c r="D197" s="139" t="s">
        <v>389</v>
      </c>
      <c r="E197" s="138">
        <v>320</v>
      </c>
      <c r="F197" s="138">
        <v>40</v>
      </c>
      <c r="G197" s="138">
        <v>9</v>
      </c>
      <c r="H197" s="138">
        <v>39</v>
      </c>
      <c r="I197" s="138">
        <v>7</v>
      </c>
      <c r="J197" s="138">
        <v>0.25900000000000001</v>
      </c>
      <c r="K197" s="138">
        <v>0.33200000000000002</v>
      </c>
      <c r="L197" s="138">
        <v>0.38800000000000001</v>
      </c>
      <c r="M197" s="138">
        <v>0.72</v>
      </c>
      <c r="N197" s="140">
        <v>-18</v>
      </c>
    </row>
    <row r="198" spans="2:14" x14ac:dyDescent="0.2">
      <c r="B198" s="138">
        <v>34</v>
      </c>
      <c r="C198" s="139" t="s">
        <v>534</v>
      </c>
      <c r="D198" s="139" t="s">
        <v>377</v>
      </c>
      <c r="E198" s="138">
        <v>330</v>
      </c>
      <c r="F198" s="138">
        <v>42</v>
      </c>
      <c r="G198" s="138">
        <v>8</v>
      </c>
      <c r="H198" s="138">
        <v>39</v>
      </c>
      <c r="I198" s="138">
        <v>0</v>
      </c>
      <c r="J198" s="138">
        <v>0.27300000000000002</v>
      </c>
      <c r="K198" s="138">
        <v>0.34200000000000003</v>
      </c>
      <c r="L198" s="138">
        <v>0.39100000000000001</v>
      </c>
      <c r="M198" s="138">
        <v>0.73299999999999998</v>
      </c>
      <c r="N198" s="140">
        <v>-20</v>
      </c>
    </row>
    <row r="199" spans="2:14" x14ac:dyDescent="0.2">
      <c r="B199" s="138">
        <v>35</v>
      </c>
      <c r="C199" s="139" t="s">
        <v>535</v>
      </c>
      <c r="D199" s="139" t="s">
        <v>389</v>
      </c>
      <c r="E199" s="138">
        <v>375</v>
      </c>
      <c r="F199" s="138">
        <v>44</v>
      </c>
      <c r="G199" s="138">
        <v>8</v>
      </c>
      <c r="H199" s="138">
        <v>43</v>
      </c>
      <c r="I199" s="138">
        <v>7</v>
      </c>
      <c r="J199" s="138">
        <v>0.23499999999999999</v>
      </c>
      <c r="K199" s="138">
        <v>0.315</v>
      </c>
      <c r="L199" s="138">
        <v>0.36</v>
      </c>
      <c r="M199" s="138">
        <v>0.67500000000000004</v>
      </c>
      <c r="N199" s="140">
        <v>-20</v>
      </c>
    </row>
    <row r="200" spans="2:14" x14ac:dyDescent="0.2">
      <c r="B200" s="138">
        <v>36</v>
      </c>
      <c r="C200" s="139" t="s">
        <v>474</v>
      </c>
      <c r="D200" s="139" t="s">
        <v>335</v>
      </c>
      <c r="E200" s="138">
        <v>280</v>
      </c>
      <c r="F200" s="138">
        <v>36</v>
      </c>
      <c r="G200" s="138">
        <v>5</v>
      </c>
      <c r="H200" s="138">
        <v>36</v>
      </c>
      <c r="I200" s="138">
        <v>1</v>
      </c>
      <c r="J200" s="138">
        <v>0.314</v>
      </c>
      <c r="K200" s="138">
        <v>0.35799999999999998</v>
      </c>
      <c r="L200" s="138">
        <v>0.41799999999999998</v>
      </c>
      <c r="M200" s="138">
        <v>0.77600000000000002</v>
      </c>
      <c r="N200" s="140">
        <v>-20</v>
      </c>
    </row>
    <row r="201" spans="2:14" x14ac:dyDescent="0.2">
      <c r="B201" s="138">
        <v>37</v>
      </c>
      <c r="C201" s="139" t="s">
        <v>536</v>
      </c>
      <c r="D201" s="139" t="s">
        <v>382</v>
      </c>
      <c r="E201" s="138">
        <v>240</v>
      </c>
      <c r="F201" s="138">
        <v>29</v>
      </c>
      <c r="G201" s="138">
        <v>11</v>
      </c>
      <c r="H201" s="138">
        <v>32</v>
      </c>
      <c r="I201" s="138">
        <v>14</v>
      </c>
      <c r="J201" s="138">
        <v>0.25800000000000001</v>
      </c>
      <c r="K201" s="138">
        <v>0.30499999999999999</v>
      </c>
      <c r="L201" s="138">
        <v>0.45</v>
      </c>
      <c r="M201" s="138">
        <v>0.755</v>
      </c>
      <c r="N201" s="140">
        <v>-20</v>
      </c>
    </row>
    <row r="202" spans="2:14" x14ac:dyDescent="0.2">
      <c r="B202" s="138">
        <v>38</v>
      </c>
      <c r="C202" s="139" t="s">
        <v>537</v>
      </c>
      <c r="D202" s="139" t="s">
        <v>332</v>
      </c>
      <c r="E202" s="138">
        <v>340</v>
      </c>
      <c r="F202" s="138">
        <v>43</v>
      </c>
      <c r="G202" s="138">
        <v>0</v>
      </c>
      <c r="H202" s="138">
        <v>35</v>
      </c>
      <c r="I202" s="138">
        <v>6</v>
      </c>
      <c r="J202" s="138">
        <v>0.29099999999999998</v>
      </c>
      <c r="K202" s="138">
        <v>0.36599999999999999</v>
      </c>
      <c r="L202" s="138">
        <v>0.33800000000000002</v>
      </c>
      <c r="M202" s="138">
        <v>0.70399999999999996</v>
      </c>
      <c r="N202" s="140">
        <v>-20</v>
      </c>
    </row>
    <row r="203" spans="2:14" x14ac:dyDescent="0.2">
      <c r="B203" s="138">
        <v>39</v>
      </c>
      <c r="C203" s="139" t="s">
        <v>538</v>
      </c>
      <c r="D203" s="139" t="s">
        <v>333</v>
      </c>
      <c r="E203" s="138">
        <v>360</v>
      </c>
      <c r="F203" s="138">
        <v>41</v>
      </c>
      <c r="G203" s="138">
        <v>6</v>
      </c>
      <c r="H203" s="138">
        <v>37</v>
      </c>
      <c r="I203" s="138">
        <v>7</v>
      </c>
      <c r="J203" s="138">
        <v>0.253</v>
      </c>
      <c r="K203" s="138">
        <v>0.32100000000000001</v>
      </c>
      <c r="L203" s="138">
        <v>0.34699999999999998</v>
      </c>
      <c r="M203" s="138">
        <v>0.66800000000000004</v>
      </c>
      <c r="N203" s="140">
        <v>-21</v>
      </c>
    </row>
    <row r="204" spans="2:14" x14ac:dyDescent="0.2">
      <c r="B204" s="138">
        <v>40</v>
      </c>
      <c r="C204" s="139" t="s">
        <v>539</v>
      </c>
      <c r="D204" s="139" t="s">
        <v>361</v>
      </c>
      <c r="E204" s="138">
        <v>250</v>
      </c>
      <c r="F204" s="138">
        <v>27</v>
      </c>
      <c r="G204" s="138">
        <v>2</v>
      </c>
      <c r="H204" s="138">
        <v>34</v>
      </c>
      <c r="I204" s="138">
        <v>14</v>
      </c>
      <c r="J204" s="138">
        <v>0.30399999999999999</v>
      </c>
      <c r="K204" s="138">
        <v>0.32600000000000001</v>
      </c>
      <c r="L204" s="138">
        <v>0.40400000000000003</v>
      </c>
      <c r="M204" s="138">
        <v>0.73</v>
      </c>
      <c r="N204" s="140">
        <v>-22</v>
      </c>
    </row>
    <row r="205" spans="2:14" x14ac:dyDescent="0.2">
      <c r="B205" s="138">
        <v>41</v>
      </c>
      <c r="C205" s="139" t="s">
        <v>540</v>
      </c>
      <c r="D205" s="139" t="s">
        <v>335</v>
      </c>
      <c r="E205" s="138">
        <v>300</v>
      </c>
      <c r="F205" s="138">
        <v>42</v>
      </c>
      <c r="G205" s="138">
        <v>4</v>
      </c>
      <c r="H205" s="138">
        <v>30</v>
      </c>
      <c r="I205" s="138">
        <v>9</v>
      </c>
      <c r="J205" s="138">
        <v>0.26</v>
      </c>
      <c r="K205" s="138">
        <v>0.32700000000000001</v>
      </c>
      <c r="L205" s="138">
        <v>0.36699999999999999</v>
      </c>
      <c r="M205" s="138">
        <v>0.69399999999999995</v>
      </c>
      <c r="N205" s="140">
        <v>-22</v>
      </c>
    </row>
    <row r="206" spans="2:14" x14ac:dyDescent="0.2">
      <c r="B206" s="138">
        <v>42</v>
      </c>
      <c r="C206" s="139" t="s">
        <v>541</v>
      </c>
      <c r="D206" s="139" t="s">
        <v>356</v>
      </c>
      <c r="E206" s="138">
        <v>295</v>
      </c>
      <c r="F206" s="138">
        <v>35</v>
      </c>
      <c r="G206" s="138">
        <v>3</v>
      </c>
      <c r="H206" s="138">
        <v>31</v>
      </c>
      <c r="I206" s="138">
        <v>12</v>
      </c>
      <c r="J206" s="138">
        <v>0.27800000000000002</v>
      </c>
      <c r="K206" s="138">
        <v>0.34100000000000003</v>
      </c>
      <c r="L206" s="138">
        <v>0.36299999999999999</v>
      </c>
      <c r="M206" s="138">
        <v>0.70299999999999996</v>
      </c>
      <c r="N206" s="140">
        <v>-22</v>
      </c>
    </row>
    <row r="207" spans="2:14" x14ac:dyDescent="0.2">
      <c r="B207" s="138">
        <v>43</v>
      </c>
      <c r="C207" s="139" t="s">
        <v>542</v>
      </c>
      <c r="D207" s="139" t="s">
        <v>375</v>
      </c>
      <c r="E207" s="138">
        <v>270</v>
      </c>
      <c r="F207" s="138">
        <v>35</v>
      </c>
      <c r="G207" s="138">
        <v>5</v>
      </c>
      <c r="H207" s="138">
        <v>33</v>
      </c>
      <c r="I207" s="138">
        <v>3</v>
      </c>
      <c r="J207" s="138">
        <v>0.28499999999999998</v>
      </c>
      <c r="K207" s="138">
        <v>0.35499999999999998</v>
      </c>
      <c r="L207" s="138">
        <v>0.4</v>
      </c>
      <c r="M207" s="138">
        <v>0.755</v>
      </c>
      <c r="N207" s="140">
        <v>-23</v>
      </c>
    </row>
    <row r="208" spans="2:14" x14ac:dyDescent="0.2">
      <c r="B208" s="138">
        <v>44</v>
      </c>
      <c r="C208" s="139" t="s">
        <v>543</v>
      </c>
      <c r="D208" s="139" t="s">
        <v>343</v>
      </c>
      <c r="E208" s="138">
        <v>380</v>
      </c>
      <c r="F208" s="138">
        <v>40</v>
      </c>
      <c r="G208" s="138">
        <v>6</v>
      </c>
      <c r="H208" s="138">
        <v>39</v>
      </c>
      <c r="I208" s="138">
        <v>1</v>
      </c>
      <c r="J208" s="138">
        <v>0.253</v>
      </c>
      <c r="K208" s="138">
        <v>0.29699999999999999</v>
      </c>
      <c r="L208" s="138">
        <v>0.33400000000000002</v>
      </c>
      <c r="M208" s="138">
        <v>0.63100000000000001</v>
      </c>
      <c r="N208" s="140">
        <v>-23</v>
      </c>
    </row>
    <row r="209" spans="2:14" x14ac:dyDescent="0.2">
      <c r="B209" s="138">
        <v>45</v>
      </c>
      <c r="C209" s="139" t="s">
        <v>544</v>
      </c>
      <c r="D209" s="139" t="s">
        <v>335</v>
      </c>
      <c r="E209" s="138">
        <v>280</v>
      </c>
      <c r="F209" s="138">
        <v>33</v>
      </c>
      <c r="G209" s="138">
        <v>1</v>
      </c>
      <c r="H209" s="138">
        <v>30</v>
      </c>
      <c r="I209" s="138">
        <v>8</v>
      </c>
      <c r="J209" s="138">
        <v>0.29599999999999999</v>
      </c>
      <c r="K209" s="138">
        <v>0.34799999999999998</v>
      </c>
      <c r="L209" s="138">
        <v>0.35699999999999998</v>
      </c>
      <c r="M209" s="138">
        <v>0.70499999999999996</v>
      </c>
      <c r="N209" s="140">
        <v>-24</v>
      </c>
    </row>
    <row r="210" spans="2:14" x14ac:dyDescent="0.2">
      <c r="B210" s="138">
        <v>46</v>
      </c>
      <c r="C210" s="139" t="s">
        <v>545</v>
      </c>
      <c r="D210" s="139" t="s">
        <v>339</v>
      </c>
      <c r="E210" s="138">
        <v>260</v>
      </c>
      <c r="F210" s="138">
        <v>33</v>
      </c>
      <c r="G210" s="138">
        <v>3</v>
      </c>
      <c r="H210" s="138">
        <v>30</v>
      </c>
      <c r="I210" s="138">
        <v>3</v>
      </c>
      <c r="J210" s="138">
        <v>0.29599999999999999</v>
      </c>
      <c r="K210" s="138">
        <v>0.35599999999999998</v>
      </c>
      <c r="L210" s="138">
        <v>0.36899999999999999</v>
      </c>
      <c r="M210" s="138">
        <v>0.72499999999999998</v>
      </c>
      <c r="N210" s="140">
        <v>-24</v>
      </c>
    </row>
    <row r="211" spans="2:14" x14ac:dyDescent="0.2">
      <c r="B211" s="138">
        <v>47</v>
      </c>
      <c r="C211" s="139" t="s">
        <v>546</v>
      </c>
      <c r="D211" s="139" t="s">
        <v>371</v>
      </c>
      <c r="E211" s="138">
        <v>220</v>
      </c>
      <c r="F211" s="138">
        <v>25</v>
      </c>
      <c r="G211" s="138">
        <v>7</v>
      </c>
      <c r="H211" s="138">
        <v>25</v>
      </c>
      <c r="I211" s="138">
        <v>10</v>
      </c>
      <c r="J211" s="138">
        <v>0.255</v>
      </c>
      <c r="K211" s="138">
        <v>0.311</v>
      </c>
      <c r="L211" s="138">
        <v>0.40500000000000003</v>
      </c>
      <c r="M211" s="138">
        <v>0.71499999999999997</v>
      </c>
      <c r="N211" s="140">
        <v>-27</v>
      </c>
    </row>
    <row r="212" spans="2:14" x14ac:dyDescent="0.2">
      <c r="B212" s="138">
        <v>48</v>
      </c>
      <c r="C212" s="139" t="s">
        <v>547</v>
      </c>
      <c r="D212" s="139" t="s">
        <v>330</v>
      </c>
      <c r="E212" s="138">
        <v>250</v>
      </c>
      <c r="F212" s="138">
        <v>36</v>
      </c>
      <c r="G212" s="138">
        <v>1</v>
      </c>
      <c r="H212" s="138">
        <v>25</v>
      </c>
      <c r="I212" s="138">
        <v>1</v>
      </c>
      <c r="J212" s="138">
        <v>0.28399999999999997</v>
      </c>
      <c r="K212" s="138">
        <v>0.34699999999999998</v>
      </c>
      <c r="L212" s="138">
        <v>0.36</v>
      </c>
      <c r="M212" s="138">
        <v>0.70699999999999996</v>
      </c>
      <c r="N212" s="140">
        <v>-27</v>
      </c>
    </row>
    <row r="213" spans="2:14" x14ac:dyDescent="0.2">
      <c r="B213" s="138">
        <v>49</v>
      </c>
      <c r="C213" s="139" t="s">
        <v>487</v>
      </c>
      <c r="D213" s="139" t="s">
        <v>382</v>
      </c>
      <c r="E213" s="138">
        <v>240</v>
      </c>
      <c r="F213" s="138">
        <v>29</v>
      </c>
      <c r="G213" s="138">
        <v>2</v>
      </c>
      <c r="H213" s="138">
        <v>29</v>
      </c>
      <c r="I213" s="138">
        <v>2</v>
      </c>
      <c r="J213" s="138">
        <v>0.28799999999999998</v>
      </c>
      <c r="K213" s="138">
        <v>0.35</v>
      </c>
      <c r="L213" s="138">
        <v>0.39200000000000002</v>
      </c>
      <c r="M213" s="138">
        <v>0.74099999999999999</v>
      </c>
      <c r="N213" s="140">
        <v>-28</v>
      </c>
    </row>
    <row r="214" spans="2:14" x14ac:dyDescent="0.2">
      <c r="B214" s="138">
        <v>50</v>
      </c>
      <c r="C214" s="139" t="s">
        <v>548</v>
      </c>
      <c r="D214" s="139" t="s">
        <v>375</v>
      </c>
      <c r="E214" s="138">
        <v>260</v>
      </c>
      <c r="F214" s="138">
        <v>33</v>
      </c>
      <c r="G214" s="138">
        <v>1</v>
      </c>
      <c r="H214" s="138">
        <v>27</v>
      </c>
      <c r="I214" s="138">
        <v>5</v>
      </c>
      <c r="J214" s="138">
        <v>0.26500000000000001</v>
      </c>
      <c r="K214" s="138">
        <v>0.35499999999999998</v>
      </c>
      <c r="L214" s="138">
        <v>0.33800000000000002</v>
      </c>
      <c r="M214" s="138">
        <v>0.69299999999999995</v>
      </c>
      <c r="N214" s="140">
        <v>-28</v>
      </c>
    </row>
    <row r="215" spans="2:14" x14ac:dyDescent="0.2">
      <c r="B215" s="138">
        <v>51</v>
      </c>
      <c r="C215" s="139" t="s">
        <v>549</v>
      </c>
      <c r="D215" s="139" t="s">
        <v>333</v>
      </c>
      <c r="E215" s="138">
        <v>240</v>
      </c>
      <c r="F215" s="138">
        <v>25</v>
      </c>
      <c r="G215" s="138">
        <v>1</v>
      </c>
      <c r="H215" s="138">
        <v>25</v>
      </c>
      <c r="I215" s="138">
        <v>14</v>
      </c>
      <c r="J215" s="138">
        <v>0.26300000000000001</v>
      </c>
      <c r="K215" s="138">
        <v>0.314</v>
      </c>
      <c r="L215" s="138">
        <v>0.35</v>
      </c>
      <c r="M215" s="138">
        <v>0.66400000000000003</v>
      </c>
      <c r="N215" s="140">
        <v>-28</v>
      </c>
    </row>
    <row r="216" spans="2:14" x14ac:dyDescent="0.2">
      <c r="B216" s="138">
        <v>52</v>
      </c>
      <c r="C216" s="139" t="s">
        <v>550</v>
      </c>
      <c r="D216" s="139" t="s">
        <v>354</v>
      </c>
      <c r="E216" s="138">
        <v>260</v>
      </c>
      <c r="F216" s="138">
        <v>27</v>
      </c>
      <c r="G216" s="138">
        <v>2</v>
      </c>
      <c r="H216" s="138">
        <v>29</v>
      </c>
      <c r="I216" s="138">
        <v>5</v>
      </c>
      <c r="J216" s="138">
        <v>0.27300000000000002</v>
      </c>
      <c r="K216" s="138">
        <v>0.30299999999999999</v>
      </c>
      <c r="L216" s="138">
        <v>0.36199999999999999</v>
      </c>
      <c r="M216" s="138">
        <v>0.66400000000000003</v>
      </c>
      <c r="N216" s="140">
        <v>-28</v>
      </c>
    </row>
    <row r="217" spans="2:14" x14ac:dyDescent="0.2">
      <c r="B217" s="138">
        <v>53</v>
      </c>
      <c r="C217" s="139" t="s">
        <v>551</v>
      </c>
      <c r="D217" s="139" t="s">
        <v>375</v>
      </c>
      <c r="E217" s="138">
        <v>235</v>
      </c>
      <c r="F217" s="138">
        <v>31</v>
      </c>
      <c r="G217" s="138">
        <v>1</v>
      </c>
      <c r="H217" s="138">
        <v>24</v>
      </c>
      <c r="I217" s="138">
        <v>5</v>
      </c>
      <c r="J217" s="138">
        <v>0.26800000000000002</v>
      </c>
      <c r="K217" s="138">
        <v>0.36799999999999999</v>
      </c>
      <c r="L217" s="138">
        <v>0.34499999999999997</v>
      </c>
      <c r="M217" s="138">
        <v>0.71199999999999997</v>
      </c>
      <c r="N217" s="140">
        <v>-29</v>
      </c>
    </row>
    <row r="218" spans="2:14" x14ac:dyDescent="0.2">
      <c r="B218" s="138">
        <v>54</v>
      </c>
      <c r="C218" s="139" t="s">
        <v>552</v>
      </c>
      <c r="D218" s="139" t="s">
        <v>343</v>
      </c>
      <c r="E218" s="138">
        <v>235</v>
      </c>
      <c r="F218" s="138">
        <v>25</v>
      </c>
      <c r="G218" s="138">
        <v>4</v>
      </c>
      <c r="H218" s="138">
        <v>30</v>
      </c>
      <c r="I218" s="138">
        <v>0</v>
      </c>
      <c r="J218" s="138">
        <v>0.27200000000000002</v>
      </c>
      <c r="K218" s="138">
        <v>0.29899999999999999</v>
      </c>
      <c r="L218" s="138">
        <v>0.41299999999999998</v>
      </c>
      <c r="M218" s="138">
        <v>0.71199999999999997</v>
      </c>
      <c r="N218" s="140">
        <v>-29</v>
      </c>
    </row>
    <row r="219" spans="2:14" x14ac:dyDescent="0.2">
      <c r="B219" s="138">
        <v>55</v>
      </c>
      <c r="C219" s="139" t="s">
        <v>553</v>
      </c>
      <c r="D219" s="139" t="s">
        <v>389</v>
      </c>
      <c r="E219" s="138">
        <v>180</v>
      </c>
      <c r="F219" s="138">
        <v>21</v>
      </c>
      <c r="G219" s="138">
        <v>4</v>
      </c>
      <c r="H219" s="138">
        <v>21</v>
      </c>
      <c r="I219" s="138">
        <v>9</v>
      </c>
      <c r="J219" s="138">
        <v>0.26100000000000001</v>
      </c>
      <c r="K219" s="138">
        <v>0.32100000000000001</v>
      </c>
      <c r="L219" s="138">
        <v>0.372</v>
      </c>
      <c r="M219" s="138">
        <v>0.69399999999999995</v>
      </c>
      <c r="N219" s="140">
        <v>-30</v>
      </c>
    </row>
    <row r="220" spans="2:14" x14ac:dyDescent="0.2">
      <c r="B220" s="138">
        <v>56</v>
      </c>
      <c r="C220" s="139" t="s">
        <v>554</v>
      </c>
      <c r="D220" s="139" t="s">
        <v>352</v>
      </c>
      <c r="E220" s="138">
        <v>240</v>
      </c>
      <c r="F220" s="138">
        <v>28</v>
      </c>
      <c r="G220" s="138">
        <v>3</v>
      </c>
      <c r="H220" s="138">
        <v>26</v>
      </c>
      <c r="I220" s="138">
        <v>1</v>
      </c>
      <c r="J220" s="138">
        <v>0.25800000000000001</v>
      </c>
      <c r="K220" s="138">
        <v>0.32800000000000001</v>
      </c>
      <c r="L220" s="138">
        <v>0.34599999999999997</v>
      </c>
      <c r="M220" s="138">
        <v>0.67400000000000004</v>
      </c>
      <c r="N220" s="140">
        <v>-31</v>
      </c>
    </row>
    <row r="221" spans="2:14" x14ac:dyDescent="0.2">
      <c r="B221" s="138">
        <v>57</v>
      </c>
      <c r="C221" s="139" t="s">
        <v>555</v>
      </c>
      <c r="D221" s="139" t="s">
        <v>377</v>
      </c>
      <c r="E221" s="138">
        <v>190</v>
      </c>
      <c r="F221" s="138">
        <v>29</v>
      </c>
      <c r="G221" s="138">
        <v>1</v>
      </c>
      <c r="H221" s="138">
        <v>16</v>
      </c>
      <c r="I221" s="138">
        <v>7</v>
      </c>
      <c r="J221" s="138">
        <v>0.26800000000000002</v>
      </c>
      <c r="K221" s="138">
        <v>0.34100000000000003</v>
      </c>
      <c r="L221" s="138">
        <v>0.36799999999999999</v>
      </c>
      <c r="M221" s="138">
        <v>0.71</v>
      </c>
      <c r="N221" s="140">
        <v>-31</v>
      </c>
    </row>
    <row r="222" spans="2:14" x14ac:dyDescent="0.2">
      <c r="B222" s="138">
        <v>58</v>
      </c>
      <c r="C222" s="139" t="s">
        <v>556</v>
      </c>
      <c r="D222" s="139" t="s">
        <v>398</v>
      </c>
      <c r="E222" s="138">
        <v>195</v>
      </c>
      <c r="F222" s="138">
        <v>21</v>
      </c>
      <c r="G222" s="138">
        <v>2</v>
      </c>
      <c r="H222" s="138">
        <v>22</v>
      </c>
      <c r="I222" s="138">
        <v>5</v>
      </c>
      <c r="J222" s="138">
        <v>0.28199999999999997</v>
      </c>
      <c r="K222" s="138">
        <v>0.32</v>
      </c>
      <c r="L222" s="138">
        <v>0.39</v>
      </c>
      <c r="M222" s="138">
        <v>0.71</v>
      </c>
      <c r="N222" s="140">
        <v>-31</v>
      </c>
    </row>
    <row r="223" spans="2:14" x14ac:dyDescent="0.2">
      <c r="B223" s="138">
        <v>59</v>
      </c>
      <c r="C223" s="139" t="s">
        <v>557</v>
      </c>
      <c r="D223" s="139" t="s">
        <v>369</v>
      </c>
      <c r="E223" s="138">
        <v>180</v>
      </c>
      <c r="F223" s="138">
        <v>20</v>
      </c>
      <c r="G223" s="138">
        <v>3</v>
      </c>
      <c r="H223" s="138">
        <v>22</v>
      </c>
      <c r="I223" s="138">
        <v>4</v>
      </c>
      <c r="J223" s="138">
        <v>0.27200000000000002</v>
      </c>
      <c r="K223" s="138">
        <v>0.318</v>
      </c>
      <c r="L223" s="138">
        <v>0.41099999999999998</v>
      </c>
      <c r="M223" s="138">
        <v>0.72899999999999998</v>
      </c>
      <c r="N223" s="140">
        <v>-32</v>
      </c>
    </row>
    <row r="224" spans="2:14" x14ac:dyDescent="0.2">
      <c r="B224" s="138">
        <v>60</v>
      </c>
      <c r="C224" s="139" t="s">
        <v>558</v>
      </c>
      <c r="D224" s="139" t="s">
        <v>326</v>
      </c>
      <c r="E224" s="138">
        <v>180</v>
      </c>
      <c r="F224" s="138">
        <v>18</v>
      </c>
      <c r="G224" s="138">
        <v>0</v>
      </c>
      <c r="H224" s="138">
        <v>15</v>
      </c>
      <c r="I224" s="138">
        <v>16</v>
      </c>
      <c r="J224" s="138">
        <v>0.26100000000000001</v>
      </c>
      <c r="K224" s="138">
        <v>0.307</v>
      </c>
      <c r="L224" s="138">
        <v>0.26700000000000002</v>
      </c>
      <c r="M224" s="138">
        <v>0.57399999999999995</v>
      </c>
      <c r="N224" s="140">
        <v>-32</v>
      </c>
    </row>
    <row r="225" spans="2:14" x14ac:dyDescent="0.2">
      <c r="B225" s="138">
        <v>61</v>
      </c>
      <c r="C225" s="139" t="s">
        <v>559</v>
      </c>
      <c r="D225" s="139" t="s">
        <v>365</v>
      </c>
      <c r="E225" s="138">
        <v>185</v>
      </c>
      <c r="F225" s="138">
        <v>21</v>
      </c>
      <c r="G225" s="138">
        <v>1</v>
      </c>
      <c r="H225" s="138">
        <v>20</v>
      </c>
      <c r="I225" s="138">
        <v>2</v>
      </c>
      <c r="J225" s="138">
        <v>0.28599999999999998</v>
      </c>
      <c r="K225" s="138">
        <v>0.33300000000000002</v>
      </c>
      <c r="L225" s="138">
        <v>0.35699999999999998</v>
      </c>
      <c r="M225" s="138">
        <v>0.69</v>
      </c>
      <c r="N225" s="140">
        <v>-33</v>
      </c>
    </row>
    <row r="226" spans="2:14" x14ac:dyDescent="0.2">
      <c r="B226" s="138">
        <v>62</v>
      </c>
      <c r="C226" s="139" t="s">
        <v>560</v>
      </c>
      <c r="D226" s="139" t="s">
        <v>333</v>
      </c>
      <c r="E226" s="138">
        <v>160</v>
      </c>
      <c r="F226" s="138">
        <v>23</v>
      </c>
      <c r="G226" s="138">
        <v>2</v>
      </c>
      <c r="H226" s="138">
        <v>12</v>
      </c>
      <c r="I226" s="138">
        <v>5</v>
      </c>
      <c r="J226" s="138">
        <v>0.25600000000000001</v>
      </c>
      <c r="K226" s="138">
        <v>0.316</v>
      </c>
      <c r="L226" s="138">
        <v>0.33800000000000002</v>
      </c>
      <c r="M226" s="138">
        <v>0.65400000000000003</v>
      </c>
      <c r="N226" s="140">
        <v>-34</v>
      </c>
    </row>
    <row r="227" spans="2:14" x14ac:dyDescent="0.2">
      <c r="B227" s="138">
        <v>63</v>
      </c>
      <c r="C227" s="139" t="s">
        <v>561</v>
      </c>
      <c r="D227" s="139" t="s">
        <v>398</v>
      </c>
      <c r="E227" s="138">
        <v>180</v>
      </c>
      <c r="F227" s="138">
        <v>20</v>
      </c>
      <c r="G227" s="138">
        <v>0</v>
      </c>
      <c r="H227" s="138">
        <v>18</v>
      </c>
      <c r="I227" s="138">
        <v>0</v>
      </c>
      <c r="J227" s="138">
        <v>0.28899999999999998</v>
      </c>
      <c r="K227" s="138">
        <v>0.33300000000000002</v>
      </c>
      <c r="L227" s="138">
        <v>0.35599999999999998</v>
      </c>
      <c r="M227" s="138">
        <v>0.68899999999999995</v>
      </c>
      <c r="N227" s="140">
        <v>-35</v>
      </c>
    </row>
    <row r="228" spans="2:14" x14ac:dyDescent="0.2">
      <c r="B228" s="138">
        <v>64</v>
      </c>
      <c r="C228" s="139" t="s">
        <v>562</v>
      </c>
      <c r="D228" s="139" t="s">
        <v>333</v>
      </c>
      <c r="E228" s="138">
        <v>170</v>
      </c>
      <c r="F228" s="138">
        <v>17</v>
      </c>
      <c r="G228" s="138">
        <v>7</v>
      </c>
      <c r="H228" s="138">
        <v>18</v>
      </c>
      <c r="I228" s="138">
        <v>1</v>
      </c>
      <c r="J228" s="138">
        <v>0.218</v>
      </c>
      <c r="K228" s="138">
        <v>0.26100000000000001</v>
      </c>
      <c r="L228" s="138">
        <v>0.36499999999999999</v>
      </c>
      <c r="M228" s="138">
        <v>0.626</v>
      </c>
      <c r="N228" s="140">
        <v>-36</v>
      </c>
    </row>
    <row r="229" spans="2:14" x14ac:dyDescent="0.2">
      <c r="B229" s="138">
        <v>65</v>
      </c>
      <c r="C229" s="139" t="s">
        <v>563</v>
      </c>
      <c r="D229" s="139" t="s">
        <v>380</v>
      </c>
      <c r="E229" s="138">
        <v>155</v>
      </c>
      <c r="F229" s="138">
        <v>16</v>
      </c>
      <c r="G229" s="138">
        <v>0</v>
      </c>
      <c r="H229" s="138">
        <v>16</v>
      </c>
      <c r="I229" s="138">
        <v>2</v>
      </c>
      <c r="J229" s="138">
        <v>0.28399999999999997</v>
      </c>
      <c r="K229" s="138">
        <v>0.31900000000000001</v>
      </c>
      <c r="L229" s="138">
        <v>0.32900000000000001</v>
      </c>
      <c r="M229" s="138">
        <v>0.64800000000000002</v>
      </c>
      <c r="N229" s="140">
        <v>-37</v>
      </c>
    </row>
    <row r="230" spans="2:14" x14ac:dyDescent="0.2">
      <c r="B230" s="138">
        <v>66</v>
      </c>
      <c r="C230" s="139" t="s">
        <v>564</v>
      </c>
      <c r="D230" s="139" t="s">
        <v>352</v>
      </c>
      <c r="E230" s="138">
        <v>160</v>
      </c>
      <c r="F230" s="138">
        <v>16</v>
      </c>
      <c r="G230" s="138">
        <v>4</v>
      </c>
      <c r="H230" s="138">
        <v>18</v>
      </c>
      <c r="I230" s="138">
        <v>1</v>
      </c>
      <c r="J230" s="138">
        <v>0.219</v>
      </c>
      <c r="K230" s="138">
        <v>0.27300000000000002</v>
      </c>
      <c r="L230" s="138">
        <v>0.35599999999999998</v>
      </c>
      <c r="M230" s="138">
        <v>0.63</v>
      </c>
      <c r="N230" s="140">
        <v>-37</v>
      </c>
    </row>
    <row r="231" spans="2:14" x14ac:dyDescent="0.2">
      <c r="B231" s="138">
        <v>67</v>
      </c>
      <c r="C231" s="139" t="s">
        <v>565</v>
      </c>
      <c r="D231" s="139" t="s">
        <v>389</v>
      </c>
      <c r="E231" s="138">
        <v>115</v>
      </c>
      <c r="F231" s="138">
        <v>14</v>
      </c>
      <c r="G231" s="138">
        <v>1</v>
      </c>
      <c r="H231" s="138">
        <v>13</v>
      </c>
      <c r="I231" s="138">
        <v>1</v>
      </c>
      <c r="J231" s="138">
        <v>0.29599999999999999</v>
      </c>
      <c r="K231" s="138">
        <v>0.36199999999999999</v>
      </c>
      <c r="L231" s="138">
        <v>0.36499999999999999</v>
      </c>
      <c r="M231" s="138">
        <v>0.72699999999999998</v>
      </c>
      <c r="N231" s="140">
        <v>-37</v>
      </c>
    </row>
    <row r="232" spans="2:14" x14ac:dyDescent="0.2">
      <c r="B232" s="138">
        <v>68</v>
      </c>
      <c r="C232" s="139" t="s">
        <v>566</v>
      </c>
      <c r="D232" s="139" t="s">
        <v>332</v>
      </c>
      <c r="E232" s="138">
        <v>145</v>
      </c>
      <c r="F232" s="138">
        <v>16</v>
      </c>
      <c r="G232" s="138">
        <v>0</v>
      </c>
      <c r="H232" s="138">
        <v>13</v>
      </c>
      <c r="I232" s="138">
        <v>3</v>
      </c>
      <c r="J232" s="138">
        <v>0.26200000000000001</v>
      </c>
      <c r="K232" s="138">
        <v>0.32700000000000001</v>
      </c>
      <c r="L232" s="138">
        <v>0.30299999999999999</v>
      </c>
      <c r="M232" s="138">
        <v>0.63</v>
      </c>
      <c r="N232" s="140">
        <v>-38</v>
      </c>
    </row>
    <row r="233" spans="2:14" x14ac:dyDescent="0.2">
      <c r="B233" s="138">
        <v>69</v>
      </c>
      <c r="C233" s="139" t="s">
        <v>567</v>
      </c>
      <c r="D233" s="139" t="s">
        <v>408</v>
      </c>
      <c r="E233" s="138">
        <v>130</v>
      </c>
      <c r="F233" s="138">
        <v>14</v>
      </c>
      <c r="G233" s="138">
        <v>4</v>
      </c>
      <c r="H233" s="138">
        <v>15</v>
      </c>
      <c r="I233" s="138">
        <v>4</v>
      </c>
      <c r="J233" s="138">
        <v>0.2</v>
      </c>
      <c r="K233" s="138">
        <v>0.27300000000000002</v>
      </c>
      <c r="L233" s="138">
        <v>0.35399999999999998</v>
      </c>
      <c r="M233" s="138">
        <v>0.627</v>
      </c>
      <c r="N233" s="140">
        <v>-38</v>
      </c>
    </row>
    <row r="234" spans="2:14" x14ac:dyDescent="0.2">
      <c r="B234" s="138">
        <v>70</v>
      </c>
      <c r="C234" s="139" t="s">
        <v>568</v>
      </c>
      <c r="D234" s="139" t="s">
        <v>335</v>
      </c>
      <c r="E234" s="138">
        <v>100</v>
      </c>
      <c r="F234" s="138">
        <v>11</v>
      </c>
      <c r="G234" s="138">
        <v>3</v>
      </c>
      <c r="H234" s="138">
        <v>13</v>
      </c>
      <c r="I234" s="138">
        <v>0</v>
      </c>
      <c r="J234" s="138">
        <v>0.27</v>
      </c>
      <c r="K234" s="138">
        <v>0.29799999999999999</v>
      </c>
      <c r="L234" s="138">
        <v>0.43</v>
      </c>
      <c r="M234" s="138">
        <v>0.72799999999999998</v>
      </c>
      <c r="N234" s="140">
        <v>-39</v>
      </c>
    </row>
    <row r="235" spans="2:14" x14ac:dyDescent="0.2">
      <c r="B235" s="138">
        <v>71</v>
      </c>
      <c r="C235" s="139" t="s">
        <v>569</v>
      </c>
      <c r="D235" s="139" t="s">
        <v>335</v>
      </c>
      <c r="E235" s="138">
        <v>100</v>
      </c>
      <c r="F235" s="138">
        <v>11</v>
      </c>
      <c r="G235" s="138">
        <v>2</v>
      </c>
      <c r="H235" s="138">
        <v>12</v>
      </c>
      <c r="I235" s="138">
        <v>1</v>
      </c>
      <c r="J235" s="138">
        <v>0.26</v>
      </c>
      <c r="K235" s="138">
        <v>0.315</v>
      </c>
      <c r="L235" s="138">
        <v>0.4</v>
      </c>
      <c r="M235" s="138">
        <v>0.71499999999999997</v>
      </c>
      <c r="N235" s="140">
        <v>-39</v>
      </c>
    </row>
    <row r="236" spans="2:14" x14ac:dyDescent="0.2">
      <c r="B236" s="138">
        <v>72</v>
      </c>
      <c r="C236" s="139" t="s">
        <v>570</v>
      </c>
      <c r="D236" s="139" t="s">
        <v>335</v>
      </c>
      <c r="E236" s="138">
        <v>100</v>
      </c>
      <c r="F236" s="138">
        <v>12</v>
      </c>
      <c r="G236" s="138">
        <v>1</v>
      </c>
      <c r="H236" s="138">
        <v>11</v>
      </c>
      <c r="I236" s="138">
        <v>1</v>
      </c>
      <c r="J236" s="138">
        <v>0.27</v>
      </c>
      <c r="K236" s="138">
        <v>0.33600000000000002</v>
      </c>
      <c r="L236" s="138">
        <v>0.37</v>
      </c>
      <c r="M236" s="138">
        <v>0.70599999999999996</v>
      </c>
      <c r="N236" s="140">
        <v>-39</v>
      </c>
    </row>
    <row r="237" spans="2:14" x14ac:dyDescent="0.2">
      <c r="B237" s="138">
        <v>73</v>
      </c>
      <c r="C237" s="139" t="s">
        <v>571</v>
      </c>
      <c r="D237" s="139" t="s">
        <v>335</v>
      </c>
      <c r="E237" s="138">
        <v>100</v>
      </c>
      <c r="F237" s="138">
        <v>12</v>
      </c>
      <c r="G237" s="138">
        <v>1</v>
      </c>
      <c r="H237" s="138">
        <v>10</v>
      </c>
      <c r="I237" s="138">
        <v>2</v>
      </c>
      <c r="J237" s="138">
        <v>0.26</v>
      </c>
      <c r="K237" s="138">
        <v>0.33300000000000002</v>
      </c>
      <c r="L237" s="138">
        <v>0.34</v>
      </c>
      <c r="M237" s="138">
        <v>0.67300000000000004</v>
      </c>
      <c r="N237" s="140">
        <v>-40</v>
      </c>
    </row>
    <row r="238" spans="2:14" x14ac:dyDescent="0.2">
      <c r="B238" s="138">
        <v>74</v>
      </c>
      <c r="C238" s="139" t="s">
        <v>572</v>
      </c>
      <c r="D238" s="139" t="s">
        <v>335</v>
      </c>
      <c r="E238" s="138">
        <v>100</v>
      </c>
      <c r="F238" s="138">
        <v>11</v>
      </c>
      <c r="G238" s="138">
        <v>3</v>
      </c>
      <c r="H238" s="138">
        <v>12</v>
      </c>
      <c r="I238" s="138">
        <v>1</v>
      </c>
      <c r="J238" s="138">
        <v>0.23</v>
      </c>
      <c r="K238" s="138">
        <v>0.29399999999999998</v>
      </c>
      <c r="L238" s="138">
        <v>0.41</v>
      </c>
      <c r="M238" s="138">
        <v>0.70399999999999996</v>
      </c>
      <c r="N238" s="140">
        <v>-40</v>
      </c>
    </row>
    <row r="239" spans="2:14" x14ac:dyDescent="0.2">
      <c r="B239" s="138">
        <v>75</v>
      </c>
      <c r="C239" s="139" t="s">
        <v>573</v>
      </c>
      <c r="D239" s="139" t="s">
        <v>339</v>
      </c>
      <c r="E239" s="138">
        <v>80</v>
      </c>
      <c r="F239" s="138">
        <v>9</v>
      </c>
      <c r="G239" s="138">
        <v>1</v>
      </c>
      <c r="H239" s="138">
        <v>10</v>
      </c>
      <c r="I239" s="138">
        <v>0</v>
      </c>
      <c r="J239" s="138">
        <v>0.27500000000000002</v>
      </c>
      <c r="K239" s="138">
        <v>0.31</v>
      </c>
      <c r="L239" s="138">
        <v>0.38800000000000001</v>
      </c>
      <c r="M239" s="138">
        <v>0.69699999999999995</v>
      </c>
      <c r="N239" s="140">
        <v>-41</v>
      </c>
    </row>
    <row r="240" spans="2:14" x14ac:dyDescent="0.2">
      <c r="B240" s="138">
        <v>76</v>
      </c>
      <c r="C240" s="139" t="s">
        <v>574</v>
      </c>
      <c r="D240" s="139" t="s">
        <v>335</v>
      </c>
      <c r="E240" s="138">
        <v>100</v>
      </c>
      <c r="F240" s="138">
        <v>10</v>
      </c>
      <c r="G240" s="138">
        <v>4</v>
      </c>
      <c r="H240" s="138">
        <v>11</v>
      </c>
      <c r="I240" s="138">
        <v>0</v>
      </c>
      <c r="J240" s="138">
        <v>0.19</v>
      </c>
      <c r="K240" s="138">
        <v>0.25700000000000001</v>
      </c>
      <c r="L240" s="138">
        <v>0.36</v>
      </c>
      <c r="M240" s="138">
        <v>0.61699999999999999</v>
      </c>
      <c r="N240" s="140">
        <v>-41</v>
      </c>
    </row>
    <row r="241" spans="2:14" x14ac:dyDescent="0.2">
      <c r="B241" s="138">
        <v>77</v>
      </c>
      <c r="C241" s="139" t="s">
        <v>575</v>
      </c>
      <c r="D241" s="139" t="s">
        <v>369</v>
      </c>
      <c r="E241" s="138">
        <v>80</v>
      </c>
      <c r="F241" s="138">
        <v>10</v>
      </c>
      <c r="G241" s="138">
        <v>1</v>
      </c>
      <c r="H241" s="138">
        <v>7</v>
      </c>
      <c r="I241" s="138">
        <v>1</v>
      </c>
      <c r="J241" s="138">
        <v>0.23799999999999999</v>
      </c>
      <c r="K241" s="138">
        <v>0.35099999999999998</v>
      </c>
      <c r="L241" s="138">
        <v>0.313</v>
      </c>
      <c r="M241" s="138">
        <v>0.66400000000000003</v>
      </c>
      <c r="N241" s="140">
        <v>-42</v>
      </c>
    </row>
    <row r="244" spans="2:14" x14ac:dyDescent="0.2">
      <c r="B244" s="137" t="s">
        <v>318</v>
      </c>
      <c r="C244" s="137" t="s">
        <v>619</v>
      </c>
      <c r="D244" s="137" t="s">
        <v>319</v>
      </c>
      <c r="E244" s="137" t="s">
        <v>320</v>
      </c>
      <c r="F244" s="137" t="s">
        <v>271</v>
      </c>
      <c r="G244" s="137" t="s">
        <v>272</v>
      </c>
      <c r="H244" s="137" t="s">
        <v>273</v>
      </c>
      <c r="I244" s="137" t="s">
        <v>274</v>
      </c>
      <c r="J244" s="137" t="s">
        <v>275</v>
      </c>
      <c r="K244" s="137" t="s">
        <v>321</v>
      </c>
      <c r="L244" s="137" t="s">
        <v>322</v>
      </c>
      <c r="M244" s="137" t="s">
        <v>323</v>
      </c>
      <c r="N244" s="137" t="s">
        <v>324</v>
      </c>
    </row>
    <row r="245" spans="2:14" x14ac:dyDescent="0.2">
      <c r="B245" s="138">
        <v>1</v>
      </c>
      <c r="C245" s="139" t="s">
        <v>577</v>
      </c>
      <c r="D245" s="139" t="s">
        <v>352</v>
      </c>
      <c r="E245" s="138">
        <v>585</v>
      </c>
      <c r="F245" s="138">
        <v>110</v>
      </c>
      <c r="G245" s="138">
        <v>38</v>
      </c>
      <c r="H245" s="138">
        <v>117</v>
      </c>
      <c r="I245" s="138">
        <v>3</v>
      </c>
      <c r="J245" s="138">
        <v>0.313</v>
      </c>
      <c r="K245" s="138">
        <v>0.39600000000000002</v>
      </c>
      <c r="L245" s="138">
        <v>0.57799999999999996</v>
      </c>
      <c r="M245" s="138">
        <v>0.97399999999999998</v>
      </c>
      <c r="N245" s="140">
        <v>44</v>
      </c>
    </row>
    <row r="246" spans="2:14" x14ac:dyDescent="0.2">
      <c r="B246" s="138">
        <v>2</v>
      </c>
      <c r="C246" s="139" t="s">
        <v>578</v>
      </c>
      <c r="D246" s="139" t="s">
        <v>389</v>
      </c>
      <c r="E246" s="138">
        <v>525</v>
      </c>
      <c r="F246" s="138">
        <v>95</v>
      </c>
      <c r="G246" s="138">
        <v>31</v>
      </c>
      <c r="H246" s="138">
        <v>102</v>
      </c>
      <c r="I246" s="138">
        <v>7</v>
      </c>
      <c r="J246" s="138">
        <v>0.29499999999999998</v>
      </c>
      <c r="K246" s="138">
        <v>0.38700000000000001</v>
      </c>
      <c r="L246" s="138">
        <v>0.53500000000000003</v>
      </c>
      <c r="M246" s="138">
        <v>0.92300000000000004</v>
      </c>
      <c r="N246" s="140">
        <v>30</v>
      </c>
    </row>
    <row r="247" spans="2:14" x14ac:dyDescent="0.2">
      <c r="B247" s="138">
        <v>3</v>
      </c>
      <c r="C247" s="139" t="s">
        <v>579</v>
      </c>
      <c r="D247" s="139" t="s">
        <v>363</v>
      </c>
      <c r="E247" s="138">
        <v>525</v>
      </c>
      <c r="F247" s="138">
        <v>82</v>
      </c>
      <c r="G247" s="138">
        <v>28</v>
      </c>
      <c r="H247" s="138">
        <v>98</v>
      </c>
      <c r="I247" s="138">
        <v>2</v>
      </c>
      <c r="J247" s="138">
        <v>0.309</v>
      </c>
      <c r="K247" s="138">
        <v>0.35199999999999998</v>
      </c>
      <c r="L247" s="138">
        <v>0.53300000000000003</v>
      </c>
      <c r="M247" s="138">
        <v>0.88500000000000001</v>
      </c>
      <c r="N247" s="140">
        <v>23</v>
      </c>
    </row>
    <row r="248" spans="2:14" x14ac:dyDescent="0.2">
      <c r="B248" s="138">
        <v>4</v>
      </c>
      <c r="C248" s="139" t="s">
        <v>580</v>
      </c>
      <c r="D248" s="139" t="s">
        <v>349</v>
      </c>
      <c r="E248" s="138">
        <v>525</v>
      </c>
      <c r="F248" s="138">
        <v>83</v>
      </c>
      <c r="G248" s="138">
        <v>25</v>
      </c>
      <c r="H248" s="138">
        <v>99</v>
      </c>
      <c r="I248" s="138">
        <v>4</v>
      </c>
      <c r="J248" s="138">
        <v>0.28999999999999998</v>
      </c>
      <c r="K248" s="138">
        <v>0.35199999999999998</v>
      </c>
      <c r="L248" s="138">
        <v>0.51200000000000001</v>
      </c>
      <c r="M248" s="138">
        <v>0.86499999999999999</v>
      </c>
      <c r="N248" s="140">
        <v>20</v>
      </c>
    </row>
    <row r="249" spans="2:14" x14ac:dyDescent="0.2">
      <c r="B249" s="138">
        <v>5</v>
      </c>
      <c r="C249" s="139" t="s">
        <v>581</v>
      </c>
      <c r="D249" s="139" t="s">
        <v>375</v>
      </c>
      <c r="E249" s="138">
        <v>565</v>
      </c>
      <c r="F249" s="138">
        <v>85</v>
      </c>
      <c r="G249" s="138">
        <v>21</v>
      </c>
      <c r="H249" s="138">
        <v>84</v>
      </c>
      <c r="I249" s="138">
        <v>24</v>
      </c>
      <c r="J249" s="138">
        <v>0.27800000000000002</v>
      </c>
      <c r="K249" s="138">
        <v>0.35099999999999998</v>
      </c>
      <c r="L249" s="138">
        <v>0.45</v>
      </c>
      <c r="M249" s="138">
        <v>0.80100000000000005</v>
      </c>
      <c r="N249" s="140">
        <v>21</v>
      </c>
    </row>
    <row r="250" spans="2:14" x14ac:dyDescent="0.2">
      <c r="B250" s="138">
        <v>6</v>
      </c>
      <c r="C250" s="139" t="s">
        <v>582</v>
      </c>
      <c r="D250" s="139" t="s">
        <v>361</v>
      </c>
      <c r="E250" s="138">
        <v>505</v>
      </c>
      <c r="F250" s="138">
        <v>75</v>
      </c>
      <c r="G250" s="138">
        <v>29</v>
      </c>
      <c r="H250" s="138">
        <v>92</v>
      </c>
      <c r="I250" s="138">
        <v>8</v>
      </c>
      <c r="J250" s="138">
        <v>0.28299999999999997</v>
      </c>
      <c r="K250" s="138">
        <v>0.32600000000000001</v>
      </c>
      <c r="L250" s="138">
        <v>0.50900000000000001</v>
      </c>
      <c r="M250" s="138">
        <v>0.83499999999999996</v>
      </c>
      <c r="N250" s="140">
        <v>18</v>
      </c>
    </row>
    <row r="251" spans="2:14" x14ac:dyDescent="0.2">
      <c r="B251" s="138">
        <v>7</v>
      </c>
      <c r="C251" s="139" t="s">
        <v>583</v>
      </c>
      <c r="D251" s="139" t="s">
        <v>382</v>
      </c>
      <c r="E251" s="138">
        <v>560</v>
      </c>
      <c r="F251" s="138">
        <v>90</v>
      </c>
      <c r="G251" s="138">
        <v>20</v>
      </c>
      <c r="H251" s="138">
        <v>82</v>
      </c>
      <c r="I251" s="138">
        <v>18</v>
      </c>
      <c r="J251" s="138">
        <v>0.27100000000000002</v>
      </c>
      <c r="K251" s="138">
        <v>0.36299999999999999</v>
      </c>
      <c r="L251" s="138">
        <v>0.45200000000000001</v>
      </c>
      <c r="M251" s="138">
        <v>0.81499999999999995</v>
      </c>
      <c r="N251" s="140">
        <v>17</v>
      </c>
    </row>
    <row r="252" spans="2:14" x14ac:dyDescent="0.2">
      <c r="B252" s="138">
        <v>8</v>
      </c>
      <c r="C252" s="139" t="s">
        <v>584</v>
      </c>
      <c r="D252" s="139" t="s">
        <v>356</v>
      </c>
      <c r="E252" s="138">
        <v>535</v>
      </c>
      <c r="F252" s="138">
        <v>79</v>
      </c>
      <c r="G252" s="138">
        <v>17</v>
      </c>
      <c r="H252" s="138">
        <v>79</v>
      </c>
      <c r="I252" s="138">
        <v>19</v>
      </c>
      <c r="J252" s="138">
        <v>0.29499999999999998</v>
      </c>
      <c r="K252" s="138">
        <v>0.35099999999999998</v>
      </c>
      <c r="L252" s="138">
        <v>0.46</v>
      </c>
      <c r="M252" s="138">
        <v>0.81100000000000005</v>
      </c>
      <c r="N252" s="140">
        <v>15</v>
      </c>
    </row>
    <row r="253" spans="2:14" x14ac:dyDescent="0.2">
      <c r="B253" s="138">
        <v>9</v>
      </c>
      <c r="C253" s="139" t="s">
        <v>585</v>
      </c>
      <c r="D253" s="139" t="s">
        <v>369</v>
      </c>
      <c r="E253" s="138">
        <v>535</v>
      </c>
      <c r="F253" s="138">
        <v>85</v>
      </c>
      <c r="G253" s="138">
        <v>21</v>
      </c>
      <c r="H253" s="138">
        <v>78</v>
      </c>
      <c r="I253" s="138">
        <v>15</v>
      </c>
      <c r="J253" s="138">
        <v>0.26500000000000001</v>
      </c>
      <c r="K253" s="138">
        <v>0.35699999999999998</v>
      </c>
      <c r="L253" s="138">
        <v>0.44500000000000001</v>
      </c>
      <c r="M253" s="138">
        <v>0.80200000000000005</v>
      </c>
      <c r="N253" s="140">
        <v>13</v>
      </c>
    </row>
    <row r="254" spans="2:14" x14ac:dyDescent="0.2">
      <c r="B254" s="138">
        <v>10</v>
      </c>
      <c r="C254" s="139" t="s">
        <v>586</v>
      </c>
      <c r="D254" s="139" t="s">
        <v>326</v>
      </c>
      <c r="E254" s="138">
        <v>540</v>
      </c>
      <c r="F254" s="138">
        <v>82</v>
      </c>
      <c r="G254" s="138">
        <v>20</v>
      </c>
      <c r="H254" s="138">
        <v>85</v>
      </c>
      <c r="I254" s="138">
        <v>2</v>
      </c>
      <c r="J254" s="138">
        <v>0.28899999999999998</v>
      </c>
      <c r="K254" s="138">
        <v>0.35</v>
      </c>
      <c r="L254" s="138">
        <v>0.47399999999999998</v>
      </c>
      <c r="M254" s="138">
        <v>0.82399999999999995</v>
      </c>
      <c r="N254" s="140">
        <v>13</v>
      </c>
    </row>
    <row r="255" spans="2:14" x14ac:dyDescent="0.2">
      <c r="B255" s="138">
        <v>11</v>
      </c>
      <c r="C255" s="139" t="s">
        <v>587</v>
      </c>
      <c r="D255" s="139" t="s">
        <v>365</v>
      </c>
      <c r="E255" s="138">
        <v>505</v>
      </c>
      <c r="F255" s="138">
        <v>80</v>
      </c>
      <c r="G255" s="138">
        <v>21</v>
      </c>
      <c r="H255" s="138">
        <v>79</v>
      </c>
      <c r="I255" s="138">
        <v>4</v>
      </c>
      <c r="J255" s="138">
        <v>0.28699999999999998</v>
      </c>
      <c r="K255" s="138">
        <v>0.35799999999999998</v>
      </c>
      <c r="L255" s="138">
        <v>0.47499999999999998</v>
      </c>
      <c r="M255" s="138">
        <v>0.83399999999999996</v>
      </c>
      <c r="N255" s="140">
        <v>11</v>
      </c>
    </row>
    <row r="256" spans="2:14" x14ac:dyDescent="0.2">
      <c r="B256" s="138">
        <v>12</v>
      </c>
      <c r="C256" s="139" t="s">
        <v>289</v>
      </c>
      <c r="D256" s="139" t="s">
        <v>341</v>
      </c>
      <c r="E256" s="138">
        <v>570</v>
      </c>
      <c r="F256" s="138">
        <v>87</v>
      </c>
      <c r="G256" s="138">
        <v>11</v>
      </c>
      <c r="H256" s="138">
        <v>72</v>
      </c>
      <c r="I256" s="138">
        <v>9</v>
      </c>
      <c r="J256" s="138">
        <v>0.30199999999999999</v>
      </c>
      <c r="K256" s="138">
        <v>0.35799999999999998</v>
      </c>
      <c r="L256" s="138">
        <v>0.437</v>
      </c>
      <c r="M256" s="138">
        <v>0.79500000000000004</v>
      </c>
      <c r="N256" s="140">
        <v>12</v>
      </c>
    </row>
    <row r="257" spans="2:14" x14ac:dyDescent="0.2">
      <c r="B257" s="138">
        <v>13</v>
      </c>
      <c r="C257" s="139" t="s">
        <v>513</v>
      </c>
      <c r="D257" s="139" t="s">
        <v>337</v>
      </c>
      <c r="E257" s="138">
        <v>550</v>
      </c>
      <c r="F257" s="138">
        <v>78</v>
      </c>
      <c r="G257" s="138">
        <v>18</v>
      </c>
      <c r="H257" s="138">
        <v>75</v>
      </c>
      <c r="I257" s="138">
        <v>11</v>
      </c>
      <c r="J257" s="138">
        <v>0.27600000000000002</v>
      </c>
      <c r="K257" s="138">
        <v>0.33600000000000002</v>
      </c>
      <c r="L257" s="138">
        <v>0.44</v>
      </c>
      <c r="M257" s="138">
        <v>0.77600000000000002</v>
      </c>
      <c r="N257" s="140">
        <v>10</v>
      </c>
    </row>
    <row r="258" spans="2:14" x14ac:dyDescent="0.2">
      <c r="B258" s="138">
        <v>14</v>
      </c>
      <c r="C258" s="139" t="s">
        <v>446</v>
      </c>
      <c r="D258" s="139" t="s">
        <v>380</v>
      </c>
      <c r="E258" s="138">
        <v>505</v>
      </c>
      <c r="F258" s="138">
        <v>73</v>
      </c>
      <c r="G258" s="138">
        <v>24</v>
      </c>
      <c r="H258" s="138">
        <v>85</v>
      </c>
      <c r="I258" s="138">
        <v>4</v>
      </c>
      <c r="J258" s="138">
        <v>0.26100000000000001</v>
      </c>
      <c r="K258" s="138">
        <v>0.32400000000000001</v>
      </c>
      <c r="L258" s="138">
        <v>0.48699999999999999</v>
      </c>
      <c r="M258" s="138">
        <v>0.81100000000000005</v>
      </c>
      <c r="N258" s="140">
        <v>8</v>
      </c>
    </row>
    <row r="259" spans="2:14" x14ac:dyDescent="0.2">
      <c r="B259" s="138">
        <v>15</v>
      </c>
      <c r="C259" s="139" t="s">
        <v>588</v>
      </c>
      <c r="D259" s="139" t="s">
        <v>398</v>
      </c>
      <c r="E259" s="138">
        <v>535</v>
      </c>
      <c r="F259" s="138">
        <v>78</v>
      </c>
      <c r="G259" s="138">
        <v>28</v>
      </c>
      <c r="H259" s="138">
        <v>76</v>
      </c>
      <c r="I259" s="138">
        <v>1</v>
      </c>
      <c r="J259" s="138">
        <v>0.247</v>
      </c>
      <c r="K259" s="138">
        <v>0.32400000000000001</v>
      </c>
      <c r="L259" s="138">
        <v>0.45600000000000002</v>
      </c>
      <c r="M259" s="138">
        <v>0.78</v>
      </c>
      <c r="N259" s="140">
        <v>6</v>
      </c>
    </row>
    <row r="260" spans="2:14" x14ac:dyDescent="0.2">
      <c r="B260" s="138">
        <v>16</v>
      </c>
      <c r="C260" s="139" t="s">
        <v>449</v>
      </c>
      <c r="D260" s="139" t="s">
        <v>363</v>
      </c>
      <c r="E260" s="138">
        <v>545</v>
      </c>
      <c r="F260" s="138">
        <v>70</v>
      </c>
      <c r="G260" s="138">
        <v>9</v>
      </c>
      <c r="H260" s="138">
        <v>75</v>
      </c>
      <c r="I260" s="138">
        <v>4</v>
      </c>
      <c r="J260" s="138">
        <v>0.31</v>
      </c>
      <c r="K260" s="138">
        <v>0.35299999999999998</v>
      </c>
      <c r="L260" s="138">
        <v>0.42199999999999999</v>
      </c>
      <c r="M260" s="138">
        <v>0.77500000000000002</v>
      </c>
      <c r="N260" s="140">
        <v>5</v>
      </c>
    </row>
    <row r="261" spans="2:14" x14ac:dyDescent="0.2">
      <c r="B261" s="138">
        <v>17</v>
      </c>
      <c r="C261" s="139" t="s">
        <v>450</v>
      </c>
      <c r="D261" s="139" t="s">
        <v>333</v>
      </c>
      <c r="E261" s="138">
        <v>505</v>
      </c>
      <c r="F261" s="138">
        <v>75</v>
      </c>
      <c r="G261" s="138">
        <v>29</v>
      </c>
      <c r="H261" s="138">
        <v>70</v>
      </c>
      <c r="I261" s="138">
        <v>5</v>
      </c>
      <c r="J261" s="138">
        <v>0.23</v>
      </c>
      <c r="K261" s="138">
        <v>0.34200000000000003</v>
      </c>
      <c r="L261" s="138">
        <v>0.45700000000000002</v>
      </c>
      <c r="M261" s="138">
        <v>0.79900000000000004</v>
      </c>
      <c r="N261" s="140">
        <v>3</v>
      </c>
    </row>
    <row r="262" spans="2:14" x14ac:dyDescent="0.2">
      <c r="B262" s="138">
        <v>18</v>
      </c>
      <c r="C262" s="139" t="s">
        <v>589</v>
      </c>
      <c r="D262" s="139" t="s">
        <v>330</v>
      </c>
      <c r="E262" s="138">
        <v>480</v>
      </c>
      <c r="F262" s="138">
        <v>69</v>
      </c>
      <c r="G262" s="138">
        <v>17</v>
      </c>
      <c r="H262" s="138">
        <v>69</v>
      </c>
      <c r="I262" s="138">
        <v>2</v>
      </c>
      <c r="J262" s="138">
        <v>0.28799999999999998</v>
      </c>
      <c r="K262" s="138">
        <v>0.36399999999999999</v>
      </c>
      <c r="L262" s="138">
        <v>0.44800000000000001</v>
      </c>
      <c r="M262" s="138">
        <v>0.81200000000000006</v>
      </c>
      <c r="N262" s="140">
        <v>2</v>
      </c>
    </row>
    <row r="263" spans="2:14" x14ac:dyDescent="0.2">
      <c r="B263" s="138">
        <v>19</v>
      </c>
      <c r="C263" s="139" t="s">
        <v>518</v>
      </c>
      <c r="D263" s="139" t="s">
        <v>335</v>
      </c>
      <c r="E263" s="138">
        <v>535</v>
      </c>
      <c r="F263" s="138">
        <v>79</v>
      </c>
      <c r="G263" s="138">
        <v>7</v>
      </c>
      <c r="H263" s="138">
        <v>60</v>
      </c>
      <c r="I263" s="138">
        <v>6</v>
      </c>
      <c r="J263" s="138">
        <v>0.30299999999999999</v>
      </c>
      <c r="K263" s="138">
        <v>0.35699999999999998</v>
      </c>
      <c r="L263" s="138">
        <v>0.40699999999999997</v>
      </c>
      <c r="M263" s="138">
        <v>0.76400000000000001</v>
      </c>
      <c r="N263" s="140">
        <v>3</v>
      </c>
    </row>
    <row r="264" spans="2:14" x14ac:dyDescent="0.2">
      <c r="B264" s="138">
        <v>20</v>
      </c>
      <c r="C264" s="139" t="s">
        <v>590</v>
      </c>
      <c r="D264" s="139" t="s">
        <v>332</v>
      </c>
      <c r="E264" s="138">
        <v>455</v>
      </c>
      <c r="F264" s="138">
        <v>62</v>
      </c>
      <c r="G264" s="138">
        <v>24</v>
      </c>
      <c r="H264" s="138">
        <v>67</v>
      </c>
      <c r="I264" s="138">
        <v>2</v>
      </c>
      <c r="J264" s="138">
        <v>0.26800000000000002</v>
      </c>
      <c r="K264" s="138">
        <v>0.33500000000000002</v>
      </c>
      <c r="L264" s="138">
        <v>0.47899999999999998</v>
      </c>
      <c r="M264" s="138">
        <v>0.81399999999999995</v>
      </c>
      <c r="N264" s="140">
        <v>1</v>
      </c>
    </row>
    <row r="265" spans="2:14" x14ac:dyDescent="0.2">
      <c r="B265" s="138">
        <v>21</v>
      </c>
      <c r="C265" s="139" t="s">
        <v>591</v>
      </c>
      <c r="D265" s="139" t="s">
        <v>354</v>
      </c>
      <c r="E265" s="138">
        <v>555</v>
      </c>
      <c r="F265" s="138">
        <v>71</v>
      </c>
      <c r="G265" s="138">
        <v>18</v>
      </c>
      <c r="H265" s="138">
        <v>76</v>
      </c>
      <c r="I265" s="138">
        <v>5</v>
      </c>
      <c r="J265" s="138">
        <v>0.24299999999999999</v>
      </c>
      <c r="K265" s="138">
        <v>0.30099999999999999</v>
      </c>
      <c r="L265" s="138">
        <v>0.40400000000000003</v>
      </c>
      <c r="M265" s="138">
        <v>0.70499999999999996</v>
      </c>
      <c r="N265" s="140">
        <v>0</v>
      </c>
    </row>
    <row r="266" spans="2:14" x14ac:dyDescent="0.2">
      <c r="B266" s="138">
        <v>22</v>
      </c>
      <c r="C266" s="139" t="s">
        <v>592</v>
      </c>
      <c r="D266" s="139" t="s">
        <v>408</v>
      </c>
      <c r="E266" s="138">
        <v>410</v>
      </c>
      <c r="F266" s="138">
        <v>65</v>
      </c>
      <c r="G266" s="138">
        <v>16</v>
      </c>
      <c r="H266" s="138">
        <v>64</v>
      </c>
      <c r="I266" s="138">
        <v>7</v>
      </c>
      <c r="J266" s="138">
        <v>0.26800000000000002</v>
      </c>
      <c r="K266" s="138">
        <v>0.35599999999999998</v>
      </c>
      <c r="L266" s="138">
        <v>0.432</v>
      </c>
      <c r="M266" s="138">
        <v>0.78800000000000003</v>
      </c>
      <c r="N266" s="140">
        <v>0</v>
      </c>
    </row>
    <row r="267" spans="2:14" x14ac:dyDescent="0.2">
      <c r="B267" s="138">
        <v>23</v>
      </c>
      <c r="C267" s="139" t="s">
        <v>460</v>
      </c>
      <c r="D267" s="139" t="s">
        <v>335</v>
      </c>
      <c r="E267" s="138">
        <v>415</v>
      </c>
      <c r="F267" s="138">
        <v>71</v>
      </c>
      <c r="G267" s="138">
        <v>17</v>
      </c>
      <c r="H267" s="138">
        <v>51</v>
      </c>
      <c r="I267" s="138">
        <v>1</v>
      </c>
      <c r="J267" s="138">
        <v>0.26700000000000002</v>
      </c>
      <c r="K267" s="138">
        <v>0.373</v>
      </c>
      <c r="L267" s="138">
        <v>0.44800000000000001</v>
      </c>
      <c r="M267" s="138">
        <v>0.82099999999999995</v>
      </c>
      <c r="N267" s="140">
        <v>-3</v>
      </c>
    </row>
    <row r="268" spans="2:14" x14ac:dyDescent="0.2">
      <c r="B268" s="138">
        <v>24</v>
      </c>
      <c r="C268" s="139" t="s">
        <v>593</v>
      </c>
      <c r="D268" s="139" t="s">
        <v>377</v>
      </c>
      <c r="E268" s="138">
        <v>475</v>
      </c>
      <c r="F268" s="138">
        <v>58</v>
      </c>
      <c r="G268" s="138">
        <v>16</v>
      </c>
      <c r="H268" s="138">
        <v>63</v>
      </c>
      <c r="I268" s="138">
        <v>6</v>
      </c>
      <c r="J268" s="138">
        <v>0.26900000000000002</v>
      </c>
      <c r="K268" s="138">
        <v>0.318</v>
      </c>
      <c r="L268" s="138">
        <v>0.42699999999999999</v>
      </c>
      <c r="M268" s="138">
        <v>0.746</v>
      </c>
      <c r="N268" s="140">
        <v>-4</v>
      </c>
    </row>
    <row r="269" spans="2:14" x14ac:dyDescent="0.2">
      <c r="B269" s="138">
        <v>25</v>
      </c>
      <c r="C269" s="139" t="s">
        <v>594</v>
      </c>
      <c r="D269" s="139" t="s">
        <v>333</v>
      </c>
      <c r="E269" s="138">
        <v>525</v>
      </c>
      <c r="F269" s="138">
        <v>57</v>
      </c>
      <c r="G269" s="138">
        <v>22</v>
      </c>
      <c r="H269" s="138">
        <v>68</v>
      </c>
      <c r="I269" s="138">
        <v>6</v>
      </c>
      <c r="J269" s="138">
        <v>0.24199999999999999</v>
      </c>
      <c r="K269" s="138">
        <v>0.27900000000000003</v>
      </c>
      <c r="L269" s="138">
        <v>0.44</v>
      </c>
      <c r="M269" s="138">
        <v>0.71899999999999997</v>
      </c>
      <c r="N269" s="140">
        <v>-4</v>
      </c>
    </row>
    <row r="270" spans="2:14" x14ac:dyDescent="0.2">
      <c r="B270" s="138">
        <v>26</v>
      </c>
      <c r="C270" s="139" t="s">
        <v>595</v>
      </c>
      <c r="D270" s="139" t="s">
        <v>328</v>
      </c>
      <c r="E270" s="138">
        <v>425</v>
      </c>
      <c r="F270" s="138">
        <v>52</v>
      </c>
      <c r="G270" s="138">
        <v>15</v>
      </c>
      <c r="H270" s="138">
        <v>59</v>
      </c>
      <c r="I270" s="138">
        <v>5</v>
      </c>
      <c r="J270" s="138">
        <v>0.28199999999999997</v>
      </c>
      <c r="K270" s="138">
        <v>0.32200000000000001</v>
      </c>
      <c r="L270" s="138">
        <v>0.44700000000000001</v>
      </c>
      <c r="M270" s="138">
        <v>0.76900000000000002</v>
      </c>
      <c r="N270" s="140">
        <v>-6</v>
      </c>
    </row>
    <row r="271" spans="2:14" x14ac:dyDescent="0.2">
      <c r="B271" s="138">
        <v>27</v>
      </c>
      <c r="C271" s="139" t="s">
        <v>596</v>
      </c>
      <c r="D271" s="139" t="s">
        <v>345</v>
      </c>
      <c r="E271" s="138">
        <v>485</v>
      </c>
      <c r="F271" s="138">
        <v>56</v>
      </c>
      <c r="G271" s="138">
        <v>13</v>
      </c>
      <c r="H271" s="138">
        <v>64</v>
      </c>
      <c r="I271" s="138">
        <v>4</v>
      </c>
      <c r="J271" s="138">
        <v>0.26600000000000001</v>
      </c>
      <c r="K271" s="138">
        <v>0.313</v>
      </c>
      <c r="L271" s="138">
        <v>0.42499999999999999</v>
      </c>
      <c r="M271" s="138">
        <v>0.73699999999999999</v>
      </c>
      <c r="N271" s="140">
        <v>-7</v>
      </c>
    </row>
    <row r="272" spans="2:14" x14ac:dyDescent="0.2">
      <c r="B272" s="138">
        <v>28</v>
      </c>
      <c r="C272" s="139" t="s">
        <v>597</v>
      </c>
      <c r="D272" s="139" t="s">
        <v>341</v>
      </c>
      <c r="E272" s="138">
        <v>435</v>
      </c>
      <c r="F272" s="138">
        <v>51</v>
      </c>
      <c r="G272" s="138">
        <v>20</v>
      </c>
      <c r="H272" s="138">
        <v>64</v>
      </c>
      <c r="I272" s="138">
        <v>2</v>
      </c>
      <c r="J272" s="138">
        <v>0.248</v>
      </c>
      <c r="K272" s="138">
        <v>0.29199999999999998</v>
      </c>
      <c r="L272" s="138">
        <v>0.45300000000000001</v>
      </c>
      <c r="M272" s="138">
        <v>0.745</v>
      </c>
      <c r="N272" s="140">
        <v>-8</v>
      </c>
    </row>
    <row r="273" spans="2:14" x14ac:dyDescent="0.2">
      <c r="B273" s="138">
        <v>29</v>
      </c>
      <c r="C273" s="139" t="s">
        <v>465</v>
      </c>
      <c r="D273" s="139" t="s">
        <v>371</v>
      </c>
      <c r="E273" s="138">
        <v>415</v>
      </c>
      <c r="F273" s="138">
        <v>62</v>
      </c>
      <c r="G273" s="138">
        <v>18</v>
      </c>
      <c r="H273" s="138">
        <v>47</v>
      </c>
      <c r="I273" s="138">
        <v>2</v>
      </c>
      <c r="J273" s="138">
        <v>0.255</v>
      </c>
      <c r="K273" s="138">
        <v>0.33100000000000002</v>
      </c>
      <c r="L273" s="138">
        <v>0.439</v>
      </c>
      <c r="M273" s="138">
        <v>0.77</v>
      </c>
      <c r="N273" s="140">
        <v>-8</v>
      </c>
    </row>
    <row r="274" spans="2:14" x14ac:dyDescent="0.2">
      <c r="B274" s="138">
        <v>30</v>
      </c>
      <c r="C274" s="139" t="s">
        <v>467</v>
      </c>
      <c r="D274" s="139" t="s">
        <v>339</v>
      </c>
      <c r="E274" s="138">
        <v>390</v>
      </c>
      <c r="F274" s="138">
        <v>55</v>
      </c>
      <c r="G274" s="138">
        <v>5</v>
      </c>
      <c r="H274" s="138">
        <v>48</v>
      </c>
      <c r="I274" s="138">
        <v>4</v>
      </c>
      <c r="J274" s="138">
        <v>0.313</v>
      </c>
      <c r="K274" s="138">
        <v>0.34799999999999998</v>
      </c>
      <c r="L274" s="138">
        <v>0.42599999999999999</v>
      </c>
      <c r="M274" s="138">
        <v>0.77400000000000002</v>
      </c>
      <c r="N274" s="140">
        <v>-9</v>
      </c>
    </row>
    <row r="275" spans="2:14" x14ac:dyDescent="0.2">
      <c r="B275" s="138">
        <v>31</v>
      </c>
      <c r="C275" s="139" t="s">
        <v>598</v>
      </c>
      <c r="D275" s="139" t="s">
        <v>335</v>
      </c>
      <c r="E275" s="138">
        <v>435</v>
      </c>
      <c r="F275" s="138">
        <v>63</v>
      </c>
      <c r="G275" s="138">
        <v>4</v>
      </c>
      <c r="H275" s="138">
        <v>45</v>
      </c>
      <c r="I275" s="138">
        <v>1</v>
      </c>
      <c r="J275" s="138">
        <v>0.30599999999999999</v>
      </c>
      <c r="K275" s="138">
        <v>0.35499999999999998</v>
      </c>
      <c r="L275" s="138">
        <v>0.377</v>
      </c>
      <c r="M275" s="138">
        <v>0.73199999999999998</v>
      </c>
      <c r="N275" s="140">
        <v>-9</v>
      </c>
    </row>
    <row r="276" spans="2:14" x14ac:dyDescent="0.2">
      <c r="B276" s="138">
        <v>32</v>
      </c>
      <c r="C276" s="139" t="s">
        <v>599</v>
      </c>
      <c r="D276" s="139" t="s">
        <v>373</v>
      </c>
      <c r="E276" s="138">
        <v>415</v>
      </c>
      <c r="F276" s="138">
        <v>56</v>
      </c>
      <c r="G276" s="138">
        <v>8</v>
      </c>
      <c r="H276" s="138">
        <v>52</v>
      </c>
      <c r="I276" s="138">
        <v>4</v>
      </c>
      <c r="J276" s="138">
        <v>0.28699999999999998</v>
      </c>
      <c r="K276" s="138">
        <v>0.36099999999999999</v>
      </c>
      <c r="L276" s="138">
        <v>0.39500000000000002</v>
      </c>
      <c r="M276" s="138">
        <v>0.75600000000000001</v>
      </c>
      <c r="N276" s="140">
        <v>-9</v>
      </c>
    </row>
    <row r="277" spans="2:14" x14ac:dyDescent="0.2">
      <c r="B277" s="138">
        <v>33</v>
      </c>
      <c r="C277" s="139" t="s">
        <v>600</v>
      </c>
      <c r="D277" s="139" t="s">
        <v>375</v>
      </c>
      <c r="E277" s="138">
        <v>370</v>
      </c>
      <c r="F277" s="138">
        <v>43</v>
      </c>
      <c r="G277" s="138">
        <v>8</v>
      </c>
      <c r="H277" s="138">
        <v>49</v>
      </c>
      <c r="I277" s="138">
        <v>2</v>
      </c>
      <c r="J277" s="138">
        <v>0.29199999999999998</v>
      </c>
      <c r="K277" s="138">
        <v>0.31900000000000001</v>
      </c>
      <c r="L277" s="138">
        <v>0.42399999999999999</v>
      </c>
      <c r="M277" s="138">
        <v>0.74399999999999999</v>
      </c>
      <c r="N277" s="140">
        <v>-14</v>
      </c>
    </row>
    <row r="278" spans="2:14" x14ac:dyDescent="0.2">
      <c r="B278" s="138">
        <v>34</v>
      </c>
      <c r="C278" s="139" t="s">
        <v>601</v>
      </c>
      <c r="D278" s="139" t="s">
        <v>371</v>
      </c>
      <c r="E278" s="138">
        <v>445</v>
      </c>
      <c r="F278" s="138">
        <v>47</v>
      </c>
      <c r="G278" s="138">
        <v>12</v>
      </c>
      <c r="H278" s="138">
        <v>50</v>
      </c>
      <c r="I278" s="138">
        <v>0</v>
      </c>
      <c r="J278" s="138">
        <v>0.26700000000000002</v>
      </c>
      <c r="K278" s="138">
        <v>0.29699999999999999</v>
      </c>
      <c r="L278" s="138">
        <v>0.39800000000000002</v>
      </c>
      <c r="M278" s="138">
        <v>0.69499999999999995</v>
      </c>
      <c r="N278" s="140">
        <v>-15</v>
      </c>
    </row>
    <row r="279" spans="2:14" x14ac:dyDescent="0.2">
      <c r="B279" s="138">
        <v>35</v>
      </c>
      <c r="C279" s="139" t="s">
        <v>530</v>
      </c>
      <c r="D279" s="139" t="s">
        <v>339</v>
      </c>
      <c r="E279" s="138">
        <v>325</v>
      </c>
      <c r="F279" s="138">
        <v>41</v>
      </c>
      <c r="G279" s="138">
        <v>8</v>
      </c>
      <c r="H279" s="138">
        <v>45</v>
      </c>
      <c r="I279" s="138">
        <v>4</v>
      </c>
      <c r="J279" s="138">
        <v>0.29199999999999998</v>
      </c>
      <c r="K279" s="138">
        <v>0.34300000000000003</v>
      </c>
      <c r="L279" s="138">
        <v>0.443</v>
      </c>
      <c r="M279" s="138">
        <v>0.78600000000000003</v>
      </c>
      <c r="N279" s="140">
        <v>-15</v>
      </c>
    </row>
    <row r="280" spans="2:14" x14ac:dyDescent="0.2">
      <c r="B280" s="138">
        <v>36</v>
      </c>
      <c r="C280" s="139" t="s">
        <v>602</v>
      </c>
      <c r="D280" s="139" t="s">
        <v>326</v>
      </c>
      <c r="E280" s="138">
        <v>340</v>
      </c>
      <c r="F280" s="138">
        <v>46</v>
      </c>
      <c r="G280" s="138">
        <v>5</v>
      </c>
      <c r="H280" s="138">
        <v>38</v>
      </c>
      <c r="I280" s="138">
        <v>5</v>
      </c>
      <c r="J280" s="138">
        <v>0.29399999999999998</v>
      </c>
      <c r="K280" s="138">
        <v>0.33100000000000002</v>
      </c>
      <c r="L280" s="138">
        <v>0.40899999999999997</v>
      </c>
      <c r="M280" s="138">
        <v>0.74</v>
      </c>
      <c r="N280" s="140">
        <v>-16</v>
      </c>
    </row>
    <row r="281" spans="2:14" x14ac:dyDescent="0.2">
      <c r="B281" s="138">
        <v>37</v>
      </c>
      <c r="C281" s="139" t="s">
        <v>470</v>
      </c>
      <c r="D281" s="139" t="s">
        <v>333</v>
      </c>
      <c r="E281" s="138">
        <v>360</v>
      </c>
      <c r="F281" s="138">
        <v>45</v>
      </c>
      <c r="G281" s="138">
        <v>12</v>
      </c>
      <c r="H281" s="138">
        <v>46</v>
      </c>
      <c r="I281" s="138">
        <v>1</v>
      </c>
      <c r="J281" s="138">
        <v>0.25600000000000001</v>
      </c>
      <c r="K281" s="138">
        <v>0.32300000000000001</v>
      </c>
      <c r="L281" s="138">
        <v>0.42199999999999999</v>
      </c>
      <c r="M281" s="138">
        <v>0.745</v>
      </c>
      <c r="N281" s="140">
        <v>-17</v>
      </c>
    </row>
    <row r="282" spans="2:14" x14ac:dyDescent="0.2">
      <c r="B282" s="138">
        <v>38</v>
      </c>
      <c r="C282" s="139" t="s">
        <v>292</v>
      </c>
      <c r="D282" s="139" t="s">
        <v>384</v>
      </c>
      <c r="E282" s="138">
        <v>360</v>
      </c>
      <c r="F282" s="138">
        <v>47</v>
      </c>
      <c r="G282" s="138">
        <v>12</v>
      </c>
      <c r="H282" s="138">
        <v>43</v>
      </c>
      <c r="I282" s="138">
        <v>5</v>
      </c>
      <c r="J282" s="138">
        <v>0.23599999999999999</v>
      </c>
      <c r="K282" s="138">
        <v>0.32600000000000001</v>
      </c>
      <c r="L282" s="138">
        <v>0.38600000000000001</v>
      </c>
      <c r="M282" s="138">
        <v>0.71199999999999997</v>
      </c>
      <c r="N282" s="140">
        <v>-18</v>
      </c>
    </row>
    <row r="283" spans="2:14" x14ac:dyDescent="0.2">
      <c r="B283" s="138">
        <v>39</v>
      </c>
      <c r="C283" s="139" t="s">
        <v>531</v>
      </c>
      <c r="D283" s="139" t="s">
        <v>359</v>
      </c>
      <c r="E283" s="138">
        <v>325</v>
      </c>
      <c r="F283" s="138">
        <v>46</v>
      </c>
      <c r="G283" s="138">
        <v>2</v>
      </c>
      <c r="H283" s="138">
        <v>33</v>
      </c>
      <c r="I283" s="138">
        <v>9</v>
      </c>
      <c r="J283" s="138">
        <v>0.29499999999999998</v>
      </c>
      <c r="K283" s="138">
        <v>0.34899999999999998</v>
      </c>
      <c r="L283" s="138">
        <v>0.372</v>
      </c>
      <c r="M283" s="138">
        <v>0.72199999999999998</v>
      </c>
      <c r="N283" s="140">
        <v>-17</v>
      </c>
    </row>
    <row r="284" spans="2:14" x14ac:dyDescent="0.2">
      <c r="B284" s="138">
        <v>40</v>
      </c>
      <c r="C284" s="139" t="s">
        <v>532</v>
      </c>
      <c r="D284" s="139" t="s">
        <v>330</v>
      </c>
      <c r="E284" s="138">
        <v>360</v>
      </c>
      <c r="F284" s="138">
        <v>45</v>
      </c>
      <c r="G284" s="138">
        <v>3</v>
      </c>
      <c r="H284" s="138">
        <v>42</v>
      </c>
      <c r="I284" s="138">
        <v>5</v>
      </c>
      <c r="J284" s="138">
        <v>0.27800000000000002</v>
      </c>
      <c r="K284" s="138">
        <v>0.35199999999999998</v>
      </c>
      <c r="L284" s="138">
        <v>0.372</v>
      </c>
      <c r="M284" s="138">
        <v>0.72399999999999998</v>
      </c>
      <c r="N284" s="140">
        <v>-18</v>
      </c>
    </row>
    <row r="285" spans="2:14" x14ac:dyDescent="0.2">
      <c r="B285" s="138">
        <v>41</v>
      </c>
      <c r="C285" s="139" t="s">
        <v>471</v>
      </c>
      <c r="D285" s="139" t="s">
        <v>335</v>
      </c>
      <c r="E285" s="138">
        <v>310</v>
      </c>
      <c r="F285" s="138">
        <v>44</v>
      </c>
      <c r="G285" s="138">
        <v>10</v>
      </c>
      <c r="H285" s="138">
        <v>41</v>
      </c>
      <c r="I285" s="138">
        <v>1</v>
      </c>
      <c r="J285" s="138">
        <v>0.25800000000000001</v>
      </c>
      <c r="K285" s="138">
        <v>0.33300000000000002</v>
      </c>
      <c r="L285" s="138">
        <v>0.40300000000000002</v>
      </c>
      <c r="M285" s="138">
        <v>0.73699999999999999</v>
      </c>
      <c r="N285" s="140">
        <v>-19</v>
      </c>
    </row>
    <row r="286" spans="2:14" x14ac:dyDescent="0.2">
      <c r="B286" s="138">
        <v>42</v>
      </c>
      <c r="C286" s="139" t="s">
        <v>533</v>
      </c>
      <c r="D286" s="139" t="s">
        <v>389</v>
      </c>
      <c r="E286" s="138">
        <v>320</v>
      </c>
      <c r="F286" s="138">
        <v>40</v>
      </c>
      <c r="G286" s="138">
        <v>9</v>
      </c>
      <c r="H286" s="138">
        <v>39</v>
      </c>
      <c r="I286" s="138">
        <v>7</v>
      </c>
      <c r="J286" s="138">
        <v>0.25900000000000001</v>
      </c>
      <c r="K286" s="138">
        <v>0.33200000000000002</v>
      </c>
      <c r="L286" s="138">
        <v>0.38800000000000001</v>
      </c>
      <c r="M286" s="138">
        <v>0.72</v>
      </c>
      <c r="N286" s="140">
        <v>-18</v>
      </c>
    </row>
    <row r="287" spans="2:14" x14ac:dyDescent="0.2">
      <c r="B287" s="138">
        <v>43</v>
      </c>
      <c r="C287" s="139" t="s">
        <v>535</v>
      </c>
      <c r="D287" s="139" t="s">
        <v>389</v>
      </c>
      <c r="E287" s="138">
        <v>375</v>
      </c>
      <c r="F287" s="138">
        <v>44</v>
      </c>
      <c r="G287" s="138">
        <v>8</v>
      </c>
      <c r="H287" s="138">
        <v>43</v>
      </c>
      <c r="I287" s="138">
        <v>7</v>
      </c>
      <c r="J287" s="138">
        <v>0.23499999999999999</v>
      </c>
      <c r="K287" s="138">
        <v>0.315</v>
      </c>
      <c r="L287" s="138">
        <v>0.36</v>
      </c>
      <c r="M287" s="138">
        <v>0.67500000000000004</v>
      </c>
      <c r="N287" s="140">
        <v>-20</v>
      </c>
    </row>
    <row r="288" spans="2:14" x14ac:dyDescent="0.2">
      <c r="B288" s="138">
        <v>44</v>
      </c>
      <c r="C288" s="139" t="s">
        <v>474</v>
      </c>
      <c r="D288" s="139" t="s">
        <v>335</v>
      </c>
      <c r="E288" s="138">
        <v>280</v>
      </c>
      <c r="F288" s="138">
        <v>36</v>
      </c>
      <c r="G288" s="138">
        <v>5</v>
      </c>
      <c r="H288" s="138">
        <v>36</v>
      </c>
      <c r="I288" s="138">
        <v>1</v>
      </c>
      <c r="J288" s="138">
        <v>0.314</v>
      </c>
      <c r="K288" s="138">
        <v>0.35799999999999998</v>
      </c>
      <c r="L288" s="138">
        <v>0.41799999999999998</v>
      </c>
      <c r="M288" s="138">
        <v>0.77600000000000002</v>
      </c>
      <c r="N288" s="140">
        <v>-20</v>
      </c>
    </row>
    <row r="289" spans="2:14" x14ac:dyDescent="0.2">
      <c r="B289" s="138">
        <v>45</v>
      </c>
      <c r="C289" s="139" t="s">
        <v>603</v>
      </c>
      <c r="D289" s="139" t="s">
        <v>335</v>
      </c>
      <c r="E289" s="138">
        <v>295</v>
      </c>
      <c r="F289" s="138">
        <v>38</v>
      </c>
      <c r="G289" s="138">
        <v>8</v>
      </c>
      <c r="H289" s="138">
        <v>39</v>
      </c>
      <c r="I289" s="138">
        <v>1</v>
      </c>
      <c r="J289" s="138">
        <v>0.27500000000000002</v>
      </c>
      <c r="K289" s="138">
        <v>0.34399999999999997</v>
      </c>
      <c r="L289" s="138">
        <v>0.434</v>
      </c>
      <c r="M289" s="138">
        <v>0.77700000000000002</v>
      </c>
      <c r="N289" s="140">
        <v>-21</v>
      </c>
    </row>
    <row r="290" spans="2:14" x14ac:dyDescent="0.2">
      <c r="B290" s="138">
        <v>46</v>
      </c>
      <c r="C290" s="139" t="s">
        <v>537</v>
      </c>
      <c r="D290" s="139" t="s">
        <v>332</v>
      </c>
      <c r="E290" s="138">
        <v>340</v>
      </c>
      <c r="F290" s="138">
        <v>43</v>
      </c>
      <c r="G290" s="138">
        <v>0</v>
      </c>
      <c r="H290" s="138">
        <v>35</v>
      </c>
      <c r="I290" s="138">
        <v>6</v>
      </c>
      <c r="J290" s="138">
        <v>0.29099999999999998</v>
      </c>
      <c r="K290" s="138">
        <v>0.36599999999999999</v>
      </c>
      <c r="L290" s="138">
        <v>0.33800000000000002</v>
      </c>
      <c r="M290" s="138">
        <v>0.70399999999999996</v>
      </c>
      <c r="N290" s="140">
        <v>-20</v>
      </c>
    </row>
    <row r="291" spans="2:14" x14ac:dyDescent="0.2">
      <c r="B291" s="138">
        <v>47</v>
      </c>
      <c r="C291" s="139" t="s">
        <v>538</v>
      </c>
      <c r="D291" s="139" t="s">
        <v>333</v>
      </c>
      <c r="E291" s="138">
        <v>360</v>
      </c>
      <c r="F291" s="138">
        <v>41</v>
      </c>
      <c r="G291" s="138">
        <v>6</v>
      </c>
      <c r="H291" s="138">
        <v>37</v>
      </c>
      <c r="I291" s="138">
        <v>7</v>
      </c>
      <c r="J291" s="138">
        <v>0.253</v>
      </c>
      <c r="K291" s="138">
        <v>0.32100000000000001</v>
      </c>
      <c r="L291" s="138">
        <v>0.34699999999999998</v>
      </c>
      <c r="M291" s="138">
        <v>0.66800000000000004</v>
      </c>
      <c r="N291" s="140">
        <v>-21</v>
      </c>
    </row>
    <row r="292" spans="2:14" x14ac:dyDescent="0.2">
      <c r="B292" s="138">
        <v>48</v>
      </c>
      <c r="C292" s="139" t="s">
        <v>539</v>
      </c>
      <c r="D292" s="139" t="s">
        <v>361</v>
      </c>
      <c r="E292" s="138">
        <v>250</v>
      </c>
      <c r="F292" s="138">
        <v>27</v>
      </c>
      <c r="G292" s="138">
        <v>2</v>
      </c>
      <c r="H292" s="138">
        <v>34</v>
      </c>
      <c r="I292" s="138">
        <v>14</v>
      </c>
      <c r="J292" s="138">
        <v>0.30399999999999999</v>
      </c>
      <c r="K292" s="138">
        <v>0.32600000000000001</v>
      </c>
      <c r="L292" s="138">
        <v>0.40400000000000003</v>
      </c>
      <c r="M292" s="138">
        <v>0.73</v>
      </c>
      <c r="N292" s="140">
        <v>-22</v>
      </c>
    </row>
    <row r="293" spans="2:14" x14ac:dyDescent="0.2">
      <c r="B293" s="138">
        <v>49</v>
      </c>
      <c r="C293" s="139" t="s">
        <v>540</v>
      </c>
      <c r="D293" s="139" t="s">
        <v>335</v>
      </c>
      <c r="E293" s="138">
        <v>300</v>
      </c>
      <c r="F293" s="138">
        <v>42</v>
      </c>
      <c r="G293" s="138">
        <v>4</v>
      </c>
      <c r="H293" s="138">
        <v>30</v>
      </c>
      <c r="I293" s="138">
        <v>9</v>
      </c>
      <c r="J293" s="138">
        <v>0.26</v>
      </c>
      <c r="K293" s="138">
        <v>0.32700000000000001</v>
      </c>
      <c r="L293" s="138">
        <v>0.36699999999999999</v>
      </c>
      <c r="M293" s="138">
        <v>0.69399999999999995</v>
      </c>
      <c r="N293" s="140">
        <v>-22</v>
      </c>
    </row>
    <row r="294" spans="2:14" x14ac:dyDescent="0.2">
      <c r="B294" s="138">
        <v>50</v>
      </c>
      <c r="C294" s="139" t="s">
        <v>541</v>
      </c>
      <c r="D294" s="139" t="s">
        <v>356</v>
      </c>
      <c r="E294" s="138">
        <v>295</v>
      </c>
      <c r="F294" s="138">
        <v>35</v>
      </c>
      <c r="G294" s="138">
        <v>3</v>
      </c>
      <c r="H294" s="138">
        <v>31</v>
      </c>
      <c r="I294" s="138">
        <v>12</v>
      </c>
      <c r="J294" s="138">
        <v>0.27800000000000002</v>
      </c>
      <c r="K294" s="138">
        <v>0.34100000000000003</v>
      </c>
      <c r="L294" s="138">
        <v>0.36299999999999999</v>
      </c>
      <c r="M294" s="138">
        <v>0.70299999999999996</v>
      </c>
      <c r="N294" s="140">
        <v>-22</v>
      </c>
    </row>
    <row r="295" spans="2:14" x14ac:dyDescent="0.2">
      <c r="B295" s="138">
        <v>51</v>
      </c>
      <c r="C295" s="139" t="s">
        <v>542</v>
      </c>
      <c r="D295" s="139" t="s">
        <v>375</v>
      </c>
      <c r="E295" s="138">
        <v>270</v>
      </c>
      <c r="F295" s="138">
        <v>35</v>
      </c>
      <c r="G295" s="138">
        <v>5</v>
      </c>
      <c r="H295" s="138">
        <v>33</v>
      </c>
      <c r="I295" s="138">
        <v>3</v>
      </c>
      <c r="J295" s="138">
        <v>0.28499999999999998</v>
      </c>
      <c r="K295" s="138">
        <v>0.35499999999999998</v>
      </c>
      <c r="L295" s="138">
        <v>0.4</v>
      </c>
      <c r="M295" s="138">
        <v>0.755</v>
      </c>
      <c r="N295" s="140">
        <v>-23</v>
      </c>
    </row>
    <row r="296" spans="2:14" x14ac:dyDescent="0.2">
      <c r="B296" s="138">
        <v>52</v>
      </c>
      <c r="C296" s="139" t="s">
        <v>604</v>
      </c>
      <c r="D296" s="139" t="s">
        <v>367</v>
      </c>
      <c r="E296" s="138">
        <v>295</v>
      </c>
      <c r="F296" s="138">
        <v>33</v>
      </c>
      <c r="G296" s="138">
        <v>5</v>
      </c>
      <c r="H296" s="138">
        <v>33</v>
      </c>
      <c r="I296" s="138">
        <v>7</v>
      </c>
      <c r="J296" s="138">
        <v>0.27100000000000002</v>
      </c>
      <c r="K296" s="138">
        <v>0.313</v>
      </c>
      <c r="L296" s="138">
        <v>0.35599999999999998</v>
      </c>
      <c r="M296" s="138">
        <v>0.66900000000000004</v>
      </c>
      <c r="N296" s="140">
        <v>-24</v>
      </c>
    </row>
    <row r="297" spans="2:14" x14ac:dyDescent="0.2">
      <c r="B297" s="138">
        <v>53</v>
      </c>
      <c r="C297" s="139" t="s">
        <v>543</v>
      </c>
      <c r="D297" s="139" t="s">
        <v>343</v>
      </c>
      <c r="E297" s="138">
        <v>380</v>
      </c>
      <c r="F297" s="138">
        <v>40</v>
      </c>
      <c r="G297" s="138">
        <v>6</v>
      </c>
      <c r="H297" s="138">
        <v>39</v>
      </c>
      <c r="I297" s="138">
        <v>1</v>
      </c>
      <c r="J297" s="138">
        <v>0.253</v>
      </c>
      <c r="K297" s="138">
        <v>0.29699999999999999</v>
      </c>
      <c r="L297" s="138">
        <v>0.33400000000000002</v>
      </c>
      <c r="M297" s="138">
        <v>0.63100000000000001</v>
      </c>
      <c r="N297" s="140">
        <v>-23</v>
      </c>
    </row>
    <row r="298" spans="2:14" x14ac:dyDescent="0.2">
      <c r="B298" s="138">
        <v>54</v>
      </c>
      <c r="C298" s="139" t="s">
        <v>545</v>
      </c>
      <c r="D298" s="139" t="s">
        <v>339</v>
      </c>
      <c r="E298" s="138">
        <v>260</v>
      </c>
      <c r="F298" s="138">
        <v>33</v>
      </c>
      <c r="G298" s="138">
        <v>3</v>
      </c>
      <c r="H298" s="138">
        <v>30</v>
      </c>
      <c r="I298" s="138">
        <v>3</v>
      </c>
      <c r="J298" s="138">
        <v>0.29599999999999999</v>
      </c>
      <c r="K298" s="138">
        <v>0.35599999999999998</v>
      </c>
      <c r="L298" s="138">
        <v>0.36899999999999999</v>
      </c>
      <c r="M298" s="138">
        <v>0.72499999999999998</v>
      </c>
      <c r="N298" s="140">
        <v>-24</v>
      </c>
    </row>
    <row r="299" spans="2:14" x14ac:dyDescent="0.2">
      <c r="B299" s="138">
        <v>55</v>
      </c>
      <c r="C299" s="139" t="s">
        <v>605</v>
      </c>
      <c r="D299" s="139" t="s">
        <v>359</v>
      </c>
      <c r="E299" s="138">
        <v>340</v>
      </c>
      <c r="F299" s="138">
        <v>35</v>
      </c>
      <c r="G299" s="138">
        <v>6</v>
      </c>
      <c r="H299" s="138">
        <v>38</v>
      </c>
      <c r="I299" s="138">
        <v>0</v>
      </c>
      <c r="J299" s="138">
        <v>0.25900000000000001</v>
      </c>
      <c r="K299" s="138">
        <v>0.28999999999999998</v>
      </c>
      <c r="L299" s="138">
        <v>0.376</v>
      </c>
      <c r="M299" s="138">
        <v>0.66700000000000004</v>
      </c>
      <c r="N299" s="140">
        <v>-25</v>
      </c>
    </row>
    <row r="300" spans="2:14" x14ac:dyDescent="0.2">
      <c r="B300" s="138">
        <v>56</v>
      </c>
      <c r="C300" s="139" t="s">
        <v>482</v>
      </c>
      <c r="D300" s="139" t="s">
        <v>359</v>
      </c>
      <c r="E300" s="138">
        <v>260</v>
      </c>
      <c r="F300" s="138">
        <v>30</v>
      </c>
      <c r="G300" s="138">
        <v>5</v>
      </c>
      <c r="H300" s="138">
        <v>31</v>
      </c>
      <c r="I300" s="138">
        <v>2</v>
      </c>
      <c r="J300" s="138">
        <v>0.28100000000000003</v>
      </c>
      <c r="K300" s="138">
        <v>0.318</v>
      </c>
      <c r="L300" s="138">
        <v>0.38800000000000001</v>
      </c>
      <c r="M300" s="138">
        <v>0.70599999999999996</v>
      </c>
      <c r="N300" s="140">
        <v>-27</v>
      </c>
    </row>
    <row r="301" spans="2:14" x14ac:dyDescent="0.2">
      <c r="B301" s="138">
        <v>57</v>
      </c>
      <c r="C301" s="139" t="s">
        <v>606</v>
      </c>
      <c r="D301" s="139" t="s">
        <v>337</v>
      </c>
      <c r="E301" s="138">
        <v>270</v>
      </c>
      <c r="F301" s="138">
        <v>39</v>
      </c>
      <c r="G301" s="138">
        <v>2</v>
      </c>
      <c r="H301" s="138">
        <v>18</v>
      </c>
      <c r="I301" s="138">
        <v>9</v>
      </c>
      <c r="J301" s="138">
        <v>0.248</v>
      </c>
      <c r="K301" s="138">
        <v>0.32300000000000001</v>
      </c>
      <c r="L301" s="138">
        <v>0.31900000000000001</v>
      </c>
      <c r="M301" s="138">
        <v>0.64200000000000002</v>
      </c>
      <c r="N301" s="140">
        <v>-28</v>
      </c>
    </row>
    <row r="302" spans="2:14" x14ac:dyDescent="0.2">
      <c r="B302" s="138">
        <v>58</v>
      </c>
      <c r="C302" s="139" t="s">
        <v>487</v>
      </c>
      <c r="D302" s="139" t="s">
        <v>382</v>
      </c>
      <c r="E302" s="138">
        <v>240</v>
      </c>
      <c r="F302" s="138">
        <v>29</v>
      </c>
      <c r="G302" s="138">
        <v>2</v>
      </c>
      <c r="H302" s="138">
        <v>29</v>
      </c>
      <c r="I302" s="138">
        <v>2</v>
      </c>
      <c r="J302" s="138">
        <v>0.28799999999999998</v>
      </c>
      <c r="K302" s="138">
        <v>0.35</v>
      </c>
      <c r="L302" s="138">
        <v>0.39200000000000002</v>
      </c>
      <c r="M302" s="138">
        <v>0.74099999999999999</v>
      </c>
      <c r="N302" s="140">
        <v>-28</v>
      </c>
    </row>
    <row r="303" spans="2:14" x14ac:dyDescent="0.2">
      <c r="B303" s="138">
        <v>59</v>
      </c>
      <c r="C303" s="139" t="s">
        <v>488</v>
      </c>
      <c r="D303" s="139" t="s">
        <v>330</v>
      </c>
      <c r="E303" s="138">
        <v>225</v>
      </c>
      <c r="F303" s="138">
        <v>34</v>
      </c>
      <c r="G303" s="138">
        <v>4</v>
      </c>
      <c r="H303" s="138">
        <v>27</v>
      </c>
      <c r="I303" s="138">
        <v>1</v>
      </c>
      <c r="J303" s="138">
        <v>0.25800000000000001</v>
      </c>
      <c r="K303" s="138">
        <v>0.34300000000000003</v>
      </c>
      <c r="L303" s="138">
        <v>0.42199999999999999</v>
      </c>
      <c r="M303" s="138">
        <v>0.76500000000000001</v>
      </c>
      <c r="N303" s="140">
        <v>-28</v>
      </c>
    </row>
    <row r="304" spans="2:14" x14ac:dyDescent="0.2">
      <c r="B304" s="138">
        <v>60</v>
      </c>
      <c r="C304" s="139" t="s">
        <v>548</v>
      </c>
      <c r="D304" s="139" t="s">
        <v>375</v>
      </c>
      <c r="E304" s="138">
        <v>260</v>
      </c>
      <c r="F304" s="138">
        <v>33</v>
      </c>
      <c r="G304" s="138">
        <v>1</v>
      </c>
      <c r="H304" s="138">
        <v>27</v>
      </c>
      <c r="I304" s="138">
        <v>5</v>
      </c>
      <c r="J304" s="138">
        <v>0.26500000000000001</v>
      </c>
      <c r="K304" s="138">
        <v>0.35499999999999998</v>
      </c>
      <c r="L304" s="138">
        <v>0.33800000000000002</v>
      </c>
      <c r="M304" s="138">
        <v>0.69299999999999995</v>
      </c>
      <c r="N304" s="140">
        <v>-28</v>
      </c>
    </row>
    <row r="305" spans="2:14" x14ac:dyDescent="0.2">
      <c r="B305" s="138">
        <v>61</v>
      </c>
      <c r="C305" s="139" t="s">
        <v>551</v>
      </c>
      <c r="D305" s="139" t="s">
        <v>375</v>
      </c>
      <c r="E305" s="138">
        <v>235</v>
      </c>
      <c r="F305" s="138">
        <v>31</v>
      </c>
      <c r="G305" s="138">
        <v>1</v>
      </c>
      <c r="H305" s="138">
        <v>24</v>
      </c>
      <c r="I305" s="138">
        <v>5</v>
      </c>
      <c r="J305" s="138">
        <v>0.26800000000000002</v>
      </c>
      <c r="K305" s="138">
        <v>0.36799999999999999</v>
      </c>
      <c r="L305" s="138">
        <v>0.34499999999999997</v>
      </c>
      <c r="M305" s="138">
        <v>0.71199999999999997</v>
      </c>
      <c r="N305" s="140">
        <v>-29</v>
      </c>
    </row>
    <row r="306" spans="2:14" x14ac:dyDescent="0.2">
      <c r="B306" s="138">
        <v>62</v>
      </c>
      <c r="C306" s="139" t="s">
        <v>607</v>
      </c>
      <c r="D306" s="139" t="s">
        <v>384</v>
      </c>
      <c r="E306" s="138">
        <v>255</v>
      </c>
      <c r="F306" s="138">
        <v>31</v>
      </c>
      <c r="G306" s="138">
        <v>4</v>
      </c>
      <c r="H306" s="138">
        <v>28</v>
      </c>
      <c r="I306" s="138">
        <v>1</v>
      </c>
      <c r="J306" s="138">
        <v>0.251</v>
      </c>
      <c r="K306" s="138">
        <v>0.33200000000000002</v>
      </c>
      <c r="L306" s="138">
        <v>0.36499999999999999</v>
      </c>
      <c r="M306" s="138">
        <v>0.69699999999999995</v>
      </c>
      <c r="N306" s="140">
        <v>-30</v>
      </c>
    </row>
    <row r="307" spans="2:14" x14ac:dyDescent="0.2">
      <c r="B307" s="138">
        <v>63</v>
      </c>
      <c r="C307" s="139" t="s">
        <v>490</v>
      </c>
      <c r="D307" s="139" t="s">
        <v>328</v>
      </c>
      <c r="E307" s="138">
        <v>200</v>
      </c>
      <c r="F307" s="138">
        <v>22</v>
      </c>
      <c r="G307" s="138">
        <v>6</v>
      </c>
      <c r="H307" s="138">
        <v>22</v>
      </c>
      <c r="I307" s="138">
        <v>11</v>
      </c>
      <c r="J307" s="138">
        <v>0.23</v>
      </c>
      <c r="K307" s="138">
        <v>0.29699999999999999</v>
      </c>
      <c r="L307" s="138">
        <v>0.36</v>
      </c>
      <c r="M307" s="138">
        <v>0.65700000000000003</v>
      </c>
      <c r="N307" s="140">
        <v>-30</v>
      </c>
    </row>
    <row r="308" spans="2:14" x14ac:dyDescent="0.2">
      <c r="B308" s="138">
        <v>64</v>
      </c>
      <c r="C308" s="139" t="s">
        <v>556</v>
      </c>
      <c r="D308" s="139" t="s">
        <v>398</v>
      </c>
      <c r="E308" s="138">
        <v>195</v>
      </c>
      <c r="F308" s="138">
        <v>21</v>
      </c>
      <c r="G308" s="138">
        <v>2</v>
      </c>
      <c r="H308" s="138">
        <v>22</v>
      </c>
      <c r="I308" s="138">
        <v>5</v>
      </c>
      <c r="J308" s="138">
        <v>0.28199999999999997</v>
      </c>
      <c r="K308" s="138">
        <v>0.32</v>
      </c>
      <c r="L308" s="138">
        <v>0.39</v>
      </c>
      <c r="M308" s="138">
        <v>0.71</v>
      </c>
      <c r="N308" s="140">
        <v>-31</v>
      </c>
    </row>
    <row r="309" spans="2:14" x14ac:dyDescent="0.2">
      <c r="B309" s="138">
        <v>65</v>
      </c>
      <c r="C309" s="139" t="s">
        <v>608</v>
      </c>
      <c r="D309" s="139" t="s">
        <v>328</v>
      </c>
      <c r="E309" s="138">
        <v>230</v>
      </c>
      <c r="F309" s="138">
        <v>27</v>
      </c>
      <c r="G309" s="138">
        <v>4</v>
      </c>
      <c r="H309" s="138">
        <v>25</v>
      </c>
      <c r="I309" s="138">
        <v>1</v>
      </c>
      <c r="J309" s="138">
        <v>0.24299999999999999</v>
      </c>
      <c r="K309" s="138">
        <v>0.32</v>
      </c>
      <c r="L309" s="138">
        <v>0.35699999999999998</v>
      </c>
      <c r="M309" s="138">
        <v>0.67700000000000005</v>
      </c>
      <c r="N309" s="140">
        <v>-32</v>
      </c>
    </row>
    <row r="310" spans="2:14" x14ac:dyDescent="0.2">
      <c r="B310" s="138">
        <v>66</v>
      </c>
      <c r="C310" s="139" t="s">
        <v>609</v>
      </c>
      <c r="D310" s="139" t="s">
        <v>345</v>
      </c>
      <c r="E310" s="138">
        <v>180</v>
      </c>
      <c r="F310" s="138">
        <v>22</v>
      </c>
      <c r="G310" s="138">
        <v>2</v>
      </c>
      <c r="H310" s="138">
        <v>22</v>
      </c>
      <c r="I310" s="138">
        <v>2</v>
      </c>
      <c r="J310" s="138">
        <v>0.28299999999999997</v>
      </c>
      <c r="K310" s="138">
        <v>0.34200000000000003</v>
      </c>
      <c r="L310" s="138">
        <v>0.39400000000000002</v>
      </c>
      <c r="M310" s="138">
        <v>0.73599999999999999</v>
      </c>
      <c r="N310" s="140">
        <v>-33</v>
      </c>
    </row>
    <row r="311" spans="2:14" x14ac:dyDescent="0.2">
      <c r="B311" s="138">
        <v>67</v>
      </c>
      <c r="C311" s="139" t="s">
        <v>610</v>
      </c>
      <c r="D311" s="139" t="s">
        <v>345</v>
      </c>
      <c r="E311" s="138">
        <v>175</v>
      </c>
      <c r="F311" s="138">
        <v>19</v>
      </c>
      <c r="G311" s="138">
        <v>1</v>
      </c>
      <c r="H311" s="138">
        <v>20</v>
      </c>
      <c r="I311" s="138">
        <v>7</v>
      </c>
      <c r="J311" s="138">
        <v>0.28000000000000003</v>
      </c>
      <c r="K311" s="138">
        <v>0.315</v>
      </c>
      <c r="L311" s="138">
        <v>0.371</v>
      </c>
      <c r="M311" s="138">
        <v>0.68700000000000006</v>
      </c>
      <c r="N311" s="140">
        <v>-33</v>
      </c>
    </row>
    <row r="312" spans="2:14" x14ac:dyDescent="0.2">
      <c r="B312" s="138">
        <v>68</v>
      </c>
      <c r="C312" s="139" t="s">
        <v>559</v>
      </c>
      <c r="D312" s="139" t="s">
        <v>365</v>
      </c>
      <c r="E312" s="138">
        <v>185</v>
      </c>
      <c r="F312" s="138">
        <v>21</v>
      </c>
      <c r="G312" s="138">
        <v>1</v>
      </c>
      <c r="H312" s="138">
        <v>20</v>
      </c>
      <c r="I312" s="138">
        <v>2</v>
      </c>
      <c r="J312" s="138">
        <v>0.28599999999999998</v>
      </c>
      <c r="K312" s="138">
        <v>0.33300000000000002</v>
      </c>
      <c r="L312" s="138">
        <v>0.35699999999999998</v>
      </c>
      <c r="M312" s="138">
        <v>0.69</v>
      </c>
      <c r="N312" s="140">
        <v>-33</v>
      </c>
    </row>
    <row r="313" spans="2:14" x14ac:dyDescent="0.2">
      <c r="B313" s="138">
        <v>69</v>
      </c>
      <c r="C313" s="139" t="s">
        <v>611</v>
      </c>
      <c r="D313" s="139" t="s">
        <v>361</v>
      </c>
      <c r="E313" s="138">
        <v>175</v>
      </c>
      <c r="F313" s="138">
        <v>19</v>
      </c>
      <c r="G313" s="138">
        <v>4</v>
      </c>
      <c r="H313" s="138">
        <v>22</v>
      </c>
      <c r="I313" s="138">
        <v>1</v>
      </c>
      <c r="J313" s="138">
        <v>0.25700000000000001</v>
      </c>
      <c r="K313" s="138">
        <v>0.29299999999999998</v>
      </c>
      <c r="L313" s="138">
        <v>0.38300000000000001</v>
      </c>
      <c r="M313" s="138">
        <v>0.67600000000000005</v>
      </c>
      <c r="N313" s="140">
        <v>-35</v>
      </c>
    </row>
    <row r="314" spans="2:14" x14ac:dyDescent="0.2">
      <c r="B314" s="138">
        <v>70</v>
      </c>
      <c r="C314" s="139" t="s">
        <v>612</v>
      </c>
      <c r="D314" s="139" t="s">
        <v>345</v>
      </c>
      <c r="E314" s="138">
        <v>160</v>
      </c>
      <c r="F314" s="138">
        <v>19</v>
      </c>
      <c r="G314" s="138">
        <v>7</v>
      </c>
      <c r="H314" s="138">
        <v>19</v>
      </c>
      <c r="I314" s="138">
        <v>2</v>
      </c>
      <c r="J314" s="138">
        <v>0.2</v>
      </c>
      <c r="K314" s="138">
        <v>0.29299999999999998</v>
      </c>
      <c r="L314" s="138">
        <v>0.38800000000000001</v>
      </c>
      <c r="M314" s="138">
        <v>0.68</v>
      </c>
      <c r="N314" s="140">
        <v>-35</v>
      </c>
    </row>
    <row r="315" spans="2:14" x14ac:dyDescent="0.2">
      <c r="B315" s="138">
        <v>71</v>
      </c>
      <c r="C315" s="139" t="s">
        <v>493</v>
      </c>
      <c r="D315" s="139" t="s">
        <v>349</v>
      </c>
      <c r="E315" s="138">
        <v>150</v>
      </c>
      <c r="F315" s="138">
        <v>18</v>
      </c>
      <c r="G315" s="138">
        <v>4</v>
      </c>
      <c r="H315" s="138">
        <v>18</v>
      </c>
      <c r="I315" s="138">
        <v>0</v>
      </c>
      <c r="J315" s="138">
        <v>0.247</v>
      </c>
      <c r="K315" s="138">
        <v>0.31900000000000001</v>
      </c>
      <c r="L315" s="138">
        <v>0.39300000000000002</v>
      </c>
      <c r="M315" s="138">
        <v>0.71299999999999997</v>
      </c>
      <c r="N315" s="140">
        <v>-37</v>
      </c>
    </row>
    <row r="316" spans="2:14" x14ac:dyDescent="0.2">
      <c r="B316" s="138">
        <v>72</v>
      </c>
      <c r="C316" s="139" t="s">
        <v>562</v>
      </c>
      <c r="D316" s="139" t="s">
        <v>333</v>
      </c>
      <c r="E316" s="138">
        <v>170</v>
      </c>
      <c r="F316" s="138">
        <v>17</v>
      </c>
      <c r="G316" s="138">
        <v>7</v>
      </c>
      <c r="H316" s="138">
        <v>18</v>
      </c>
      <c r="I316" s="138">
        <v>1</v>
      </c>
      <c r="J316" s="138">
        <v>0.218</v>
      </c>
      <c r="K316" s="138">
        <v>0.26100000000000001</v>
      </c>
      <c r="L316" s="138">
        <v>0.36499999999999999</v>
      </c>
      <c r="M316" s="138">
        <v>0.626</v>
      </c>
      <c r="N316" s="140">
        <v>-36</v>
      </c>
    </row>
    <row r="317" spans="2:14" x14ac:dyDescent="0.2">
      <c r="B317" s="138">
        <v>73</v>
      </c>
      <c r="C317" s="139" t="s">
        <v>494</v>
      </c>
      <c r="D317" s="139" t="s">
        <v>335</v>
      </c>
      <c r="E317" s="138">
        <v>100</v>
      </c>
      <c r="F317" s="138">
        <v>14</v>
      </c>
      <c r="G317" s="138">
        <v>5</v>
      </c>
      <c r="H317" s="138">
        <v>14</v>
      </c>
      <c r="I317" s="138">
        <v>0</v>
      </c>
      <c r="J317" s="138">
        <v>0.28000000000000003</v>
      </c>
      <c r="K317" s="138">
        <v>0.34499999999999997</v>
      </c>
      <c r="L317" s="138">
        <v>0.47</v>
      </c>
      <c r="M317" s="138">
        <v>0.81499999999999995</v>
      </c>
      <c r="N317" s="140">
        <v>-37</v>
      </c>
    </row>
    <row r="318" spans="2:14" x14ac:dyDescent="0.2">
      <c r="B318" s="138">
        <v>74</v>
      </c>
      <c r="C318" s="139" t="s">
        <v>495</v>
      </c>
      <c r="D318" s="139" t="s">
        <v>365</v>
      </c>
      <c r="E318" s="138">
        <v>140</v>
      </c>
      <c r="F318" s="138">
        <v>17</v>
      </c>
      <c r="G318" s="138">
        <v>4</v>
      </c>
      <c r="H318" s="138">
        <v>17</v>
      </c>
      <c r="I318" s="138">
        <v>0</v>
      </c>
      <c r="J318" s="138">
        <v>0.24299999999999999</v>
      </c>
      <c r="K318" s="138">
        <v>0.316</v>
      </c>
      <c r="L318" s="138">
        <v>0.39300000000000002</v>
      </c>
      <c r="M318" s="138">
        <v>0.70899999999999996</v>
      </c>
      <c r="N318" s="140">
        <v>-37</v>
      </c>
    </row>
    <row r="319" spans="2:14" x14ac:dyDescent="0.2">
      <c r="B319" s="138">
        <v>75</v>
      </c>
      <c r="C319" s="139" t="s">
        <v>613</v>
      </c>
      <c r="D319" s="139" t="s">
        <v>377</v>
      </c>
      <c r="E319" s="138">
        <v>120</v>
      </c>
      <c r="F319" s="138">
        <v>14</v>
      </c>
      <c r="G319" s="138">
        <v>3</v>
      </c>
      <c r="H319" s="138">
        <v>15</v>
      </c>
      <c r="I319" s="138">
        <v>1</v>
      </c>
      <c r="J319" s="138">
        <v>0.28299999999999997</v>
      </c>
      <c r="K319" s="138">
        <v>0.32300000000000001</v>
      </c>
      <c r="L319" s="138">
        <v>0.40799999999999997</v>
      </c>
      <c r="M319" s="138">
        <v>0.73099999999999998</v>
      </c>
      <c r="N319" s="140">
        <v>-36</v>
      </c>
    </row>
    <row r="320" spans="2:14" x14ac:dyDescent="0.2">
      <c r="B320" s="138">
        <v>76</v>
      </c>
      <c r="C320" s="139" t="s">
        <v>614</v>
      </c>
      <c r="D320" s="139" t="s">
        <v>328</v>
      </c>
      <c r="E320" s="138">
        <v>150</v>
      </c>
      <c r="F320" s="138">
        <v>16</v>
      </c>
      <c r="G320" s="138">
        <v>2</v>
      </c>
      <c r="H320" s="138">
        <v>15</v>
      </c>
      <c r="I320" s="138">
        <v>4</v>
      </c>
      <c r="J320" s="138">
        <v>0.253</v>
      </c>
      <c r="K320" s="138">
        <v>0.30399999999999999</v>
      </c>
      <c r="L320" s="138">
        <v>0.34</v>
      </c>
      <c r="M320" s="138">
        <v>0.64400000000000002</v>
      </c>
      <c r="N320" s="140">
        <v>-36</v>
      </c>
    </row>
    <row r="321" spans="2:14" x14ac:dyDescent="0.2">
      <c r="B321" s="138">
        <v>77</v>
      </c>
      <c r="C321" s="139" t="s">
        <v>615</v>
      </c>
      <c r="D321" s="139" t="s">
        <v>384</v>
      </c>
      <c r="E321" s="138">
        <v>180</v>
      </c>
      <c r="F321" s="138">
        <v>18</v>
      </c>
      <c r="G321" s="138">
        <v>4</v>
      </c>
      <c r="H321" s="138">
        <v>17</v>
      </c>
      <c r="I321" s="138">
        <v>2</v>
      </c>
      <c r="J321" s="138">
        <v>0.22800000000000001</v>
      </c>
      <c r="K321" s="138">
        <v>0.27200000000000002</v>
      </c>
      <c r="L321" s="138">
        <v>0.35</v>
      </c>
      <c r="M321" s="138">
        <v>0.622</v>
      </c>
      <c r="N321" s="140">
        <v>-37</v>
      </c>
    </row>
    <row r="322" spans="2:14" x14ac:dyDescent="0.2">
      <c r="B322" s="138">
        <v>78</v>
      </c>
      <c r="C322" s="139" t="s">
        <v>563</v>
      </c>
      <c r="D322" s="139" t="s">
        <v>380</v>
      </c>
      <c r="E322" s="138">
        <v>155</v>
      </c>
      <c r="F322" s="138">
        <v>16</v>
      </c>
      <c r="G322" s="138">
        <v>0</v>
      </c>
      <c r="H322" s="138">
        <v>16</v>
      </c>
      <c r="I322" s="138">
        <v>2</v>
      </c>
      <c r="J322" s="138">
        <v>0.28399999999999997</v>
      </c>
      <c r="K322" s="138">
        <v>0.31900000000000001</v>
      </c>
      <c r="L322" s="138">
        <v>0.32900000000000001</v>
      </c>
      <c r="M322" s="138">
        <v>0.64800000000000002</v>
      </c>
      <c r="N322" s="140">
        <v>-37</v>
      </c>
    </row>
    <row r="323" spans="2:14" x14ac:dyDescent="0.2">
      <c r="B323" s="138">
        <v>79</v>
      </c>
      <c r="C323" s="139" t="s">
        <v>565</v>
      </c>
      <c r="D323" s="139" t="s">
        <v>389</v>
      </c>
      <c r="E323" s="138">
        <v>115</v>
      </c>
      <c r="F323" s="138">
        <v>14</v>
      </c>
      <c r="G323" s="138">
        <v>1</v>
      </c>
      <c r="H323" s="138">
        <v>13</v>
      </c>
      <c r="I323" s="138">
        <v>1</v>
      </c>
      <c r="J323" s="138">
        <v>0.29599999999999999</v>
      </c>
      <c r="K323" s="138">
        <v>0.36199999999999999</v>
      </c>
      <c r="L323" s="138">
        <v>0.36499999999999999</v>
      </c>
      <c r="M323" s="138">
        <v>0.72699999999999998</v>
      </c>
      <c r="N323" s="140">
        <v>-37</v>
      </c>
    </row>
    <row r="324" spans="2:14" x14ac:dyDescent="0.2">
      <c r="B324" s="138">
        <v>80</v>
      </c>
      <c r="C324" s="139" t="s">
        <v>566</v>
      </c>
      <c r="D324" s="139" t="s">
        <v>332</v>
      </c>
      <c r="E324" s="138">
        <v>145</v>
      </c>
      <c r="F324" s="138">
        <v>16</v>
      </c>
      <c r="G324" s="138">
        <v>0</v>
      </c>
      <c r="H324" s="138">
        <v>13</v>
      </c>
      <c r="I324" s="138">
        <v>3</v>
      </c>
      <c r="J324" s="138">
        <v>0.26200000000000001</v>
      </c>
      <c r="K324" s="138">
        <v>0.32700000000000001</v>
      </c>
      <c r="L324" s="138">
        <v>0.30299999999999999</v>
      </c>
      <c r="M324" s="138">
        <v>0.63</v>
      </c>
      <c r="N324" s="140">
        <v>-38</v>
      </c>
    </row>
    <row r="325" spans="2:14" x14ac:dyDescent="0.2">
      <c r="B325" s="138">
        <v>81</v>
      </c>
      <c r="C325" s="139" t="s">
        <v>567</v>
      </c>
      <c r="D325" s="139" t="s">
        <v>408</v>
      </c>
      <c r="E325" s="138">
        <v>130</v>
      </c>
      <c r="F325" s="138">
        <v>14</v>
      </c>
      <c r="G325" s="138">
        <v>4</v>
      </c>
      <c r="H325" s="138">
        <v>15</v>
      </c>
      <c r="I325" s="138">
        <v>4</v>
      </c>
      <c r="J325" s="138">
        <v>0.2</v>
      </c>
      <c r="K325" s="138">
        <v>0.27300000000000002</v>
      </c>
      <c r="L325" s="138">
        <v>0.35399999999999998</v>
      </c>
      <c r="M325" s="138">
        <v>0.627</v>
      </c>
      <c r="N325" s="140">
        <v>-38</v>
      </c>
    </row>
    <row r="326" spans="2:14" x14ac:dyDescent="0.2">
      <c r="B326" s="138">
        <v>82</v>
      </c>
      <c r="C326" s="139" t="s">
        <v>501</v>
      </c>
      <c r="D326" s="139" t="s">
        <v>335</v>
      </c>
      <c r="E326" s="138">
        <v>100</v>
      </c>
      <c r="F326" s="138">
        <v>11</v>
      </c>
      <c r="G326" s="138">
        <v>4</v>
      </c>
      <c r="H326" s="138">
        <v>12</v>
      </c>
      <c r="I326" s="138">
        <v>1</v>
      </c>
      <c r="J326" s="138">
        <v>0.24</v>
      </c>
      <c r="K326" s="138">
        <v>0.29599999999999999</v>
      </c>
      <c r="L326" s="138">
        <v>0.41</v>
      </c>
      <c r="M326" s="138">
        <v>0.70599999999999996</v>
      </c>
      <c r="N326" s="140">
        <v>-40</v>
      </c>
    </row>
    <row r="327" spans="2:14" x14ac:dyDescent="0.2">
      <c r="B327" s="138">
        <v>83</v>
      </c>
      <c r="C327" s="139" t="s">
        <v>502</v>
      </c>
      <c r="D327" s="139" t="s">
        <v>335</v>
      </c>
      <c r="E327" s="138">
        <v>100</v>
      </c>
      <c r="F327" s="138">
        <v>12</v>
      </c>
      <c r="G327" s="138">
        <v>3</v>
      </c>
      <c r="H327" s="138">
        <v>12</v>
      </c>
      <c r="I327" s="138">
        <v>0</v>
      </c>
      <c r="J327" s="138">
        <v>0.25</v>
      </c>
      <c r="K327" s="138">
        <v>0.312</v>
      </c>
      <c r="L327" s="138">
        <v>0.39</v>
      </c>
      <c r="M327" s="138">
        <v>0.70199999999999996</v>
      </c>
      <c r="N327" s="140">
        <v>-40</v>
      </c>
    </row>
    <row r="328" spans="2:14" x14ac:dyDescent="0.2">
      <c r="B328" s="138">
        <v>84</v>
      </c>
      <c r="C328" s="139" t="s">
        <v>616</v>
      </c>
      <c r="D328" s="139" t="s">
        <v>343</v>
      </c>
      <c r="E328" s="138">
        <v>80</v>
      </c>
      <c r="F328" s="138">
        <v>10</v>
      </c>
      <c r="G328" s="138">
        <v>1</v>
      </c>
      <c r="H328" s="138">
        <v>11</v>
      </c>
      <c r="I328" s="138">
        <v>0</v>
      </c>
      <c r="J328" s="138">
        <v>0.313</v>
      </c>
      <c r="K328" s="138">
        <v>0.36</v>
      </c>
      <c r="L328" s="138">
        <v>0.42499999999999999</v>
      </c>
      <c r="M328" s="138">
        <v>0.78500000000000003</v>
      </c>
      <c r="N328" s="140">
        <v>-40</v>
      </c>
    </row>
    <row r="329" spans="2:14" x14ac:dyDescent="0.2">
      <c r="B329" s="138">
        <v>85</v>
      </c>
      <c r="C329" s="139" t="s">
        <v>570</v>
      </c>
      <c r="D329" s="139" t="s">
        <v>335</v>
      </c>
      <c r="E329" s="138">
        <v>100</v>
      </c>
      <c r="F329" s="138">
        <v>12</v>
      </c>
      <c r="G329" s="138">
        <v>1</v>
      </c>
      <c r="H329" s="138">
        <v>11</v>
      </c>
      <c r="I329" s="138">
        <v>1</v>
      </c>
      <c r="J329" s="138">
        <v>0.27</v>
      </c>
      <c r="K329" s="138">
        <v>0.33600000000000002</v>
      </c>
      <c r="L329" s="138">
        <v>0.37</v>
      </c>
      <c r="M329" s="138">
        <v>0.70599999999999996</v>
      </c>
      <c r="N329" s="140">
        <v>-39</v>
      </c>
    </row>
    <row r="330" spans="2:14" x14ac:dyDescent="0.2">
      <c r="B330" s="138">
        <v>86</v>
      </c>
      <c r="C330" s="139" t="s">
        <v>503</v>
      </c>
      <c r="D330" s="139" t="s">
        <v>335</v>
      </c>
      <c r="E330" s="138">
        <v>100</v>
      </c>
      <c r="F330" s="138">
        <v>11</v>
      </c>
      <c r="G330" s="138">
        <v>2</v>
      </c>
      <c r="H330" s="138">
        <v>11</v>
      </c>
      <c r="I330" s="138">
        <v>2</v>
      </c>
      <c r="J330" s="138">
        <v>0.25</v>
      </c>
      <c r="K330" s="138">
        <v>0.29899999999999999</v>
      </c>
      <c r="L330" s="138">
        <v>0.37</v>
      </c>
      <c r="M330" s="138">
        <v>0.66900000000000004</v>
      </c>
      <c r="N330" s="140">
        <v>-40</v>
      </c>
    </row>
    <row r="331" spans="2:14" x14ac:dyDescent="0.2">
      <c r="B331" s="138">
        <v>87</v>
      </c>
      <c r="C331" s="139" t="s">
        <v>571</v>
      </c>
      <c r="D331" s="139" t="s">
        <v>335</v>
      </c>
      <c r="E331" s="138">
        <v>100</v>
      </c>
      <c r="F331" s="138">
        <v>12</v>
      </c>
      <c r="G331" s="138">
        <v>1</v>
      </c>
      <c r="H331" s="138">
        <v>10</v>
      </c>
      <c r="I331" s="138">
        <v>2</v>
      </c>
      <c r="J331" s="138">
        <v>0.26</v>
      </c>
      <c r="K331" s="138">
        <v>0.33300000000000002</v>
      </c>
      <c r="L331" s="138">
        <v>0.34</v>
      </c>
      <c r="M331" s="138">
        <v>0.67300000000000004</v>
      </c>
      <c r="N331" s="140">
        <v>-40</v>
      </c>
    </row>
    <row r="332" spans="2:14" x14ac:dyDescent="0.2">
      <c r="B332" s="138">
        <v>88</v>
      </c>
      <c r="C332" s="139" t="s">
        <v>572</v>
      </c>
      <c r="D332" s="139" t="s">
        <v>335</v>
      </c>
      <c r="E332" s="138">
        <v>100</v>
      </c>
      <c r="F332" s="138">
        <v>11</v>
      </c>
      <c r="G332" s="138">
        <v>3</v>
      </c>
      <c r="H332" s="138">
        <v>12</v>
      </c>
      <c r="I332" s="138">
        <v>1</v>
      </c>
      <c r="J332" s="138">
        <v>0.23</v>
      </c>
      <c r="K332" s="138">
        <v>0.29399999999999998</v>
      </c>
      <c r="L332" s="138">
        <v>0.41</v>
      </c>
      <c r="M332" s="138">
        <v>0.70399999999999996</v>
      </c>
      <c r="N332" s="140">
        <v>-40</v>
      </c>
    </row>
    <row r="333" spans="2:14" x14ac:dyDescent="0.2">
      <c r="B333" s="138">
        <v>89</v>
      </c>
      <c r="C333" s="139" t="s">
        <v>617</v>
      </c>
      <c r="D333" s="139" t="s">
        <v>335</v>
      </c>
      <c r="E333" s="138">
        <v>100</v>
      </c>
      <c r="F333" s="138">
        <v>11</v>
      </c>
      <c r="G333" s="138">
        <v>3</v>
      </c>
      <c r="H333" s="138">
        <v>11</v>
      </c>
      <c r="I333" s="138">
        <v>0</v>
      </c>
      <c r="J333" s="138">
        <v>0.23</v>
      </c>
      <c r="K333" s="138">
        <v>0.3</v>
      </c>
      <c r="L333" s="138">
        <v>0.36</v>
      </c>
      <c r="M333" s="138">
        <v>0.66</v>
      </c>
      <c r="N333" s="140">
        <v>-41</v>
      </c>
    </row>
    <row r="334" spans="2:14" x14ac:dyDescent="0.2">
      <c r="B334" s="138">
        <v>90</v>
      </c>
      <c r="C334" s="139" t="s">
        <v>618</v>
      </c>
      <c r="D334" s="139" t="s">
        <v>335</v>
      </c>
      <c r="E334" s="138">
        <v>100</v>
      </c>
      <c r="F334" s="138">
        <v>12</v>
      </c>
      <c r="G334" s="138">
        <v>1</v>
      </c>
      <c r="H334" s="138">
        <v>10</v>
      </c>
      <c r="I334" s="138">
        <v>1</v>
      </c>
      <c r="J334" s="138">
        <v>0.24</v>
      </c>
      <c r="K334" s="138">
        <v>0.33300000000000002</v>
      </c>
      <c r="L334" s="138">
        <v>0.32</v>
      </c>
      <c r="M334" s="138">
        <v>0.65300000000000002</v>
      </c>
      <c r="N334" s="140">
        <v>-41</v>
      </c>
    </row>
    <row r="335" spans="2:14" x14ac:dyDescent="0.2">
      <c r="B335" s="138">
        <v>91</v>
      </c>
      <c r="C335" s="139" t="s">
        <v>574</v>
      </c>
      <c r="D335" s="139" t="s">
        <v>335</v>
      </c>
      <c r="E335" s="138">
        <v>100</v>
      </c>
      <c r="F335" s="138">
        <v>10</v>
      </c>
      <c r="G335" s="138">
        <v>4</v>
      </c>
      <c r="H335" s="138">
        <v>11</v>
      </c>
      <c r="I335" s="138">
        <v>0</v>
      </c>
      <c r="J335" s="138">
        <v>0.19</v>
      </c>
      <c r="K335" s="138">
        <v>0.25700000000000001</v>
      </c>
      <c r="L335" s="138">
        <v>0.36</v>
      </c>
      <c r="M335" s="138">
        <v>0.61699999999999999</v>
      </c>
      <c r="N335" s="140">
        <v>-41</v>
      </c>
    </row>
    <row r="338" spans="2:14" x14ac:dyDescent="0.2">
      <c r="B338" s="137" t="s">
        <v>318</v>
      </c>
      <c r="C338" s="137" t="s">
        <v>659</v>
      </c>
      <c r="D338" s="137" t="s">
        <v>319</v>
      </c>
      <c r="E338" s="137" t="s">
        <v>320</v>
      </c>
      <c r="F338" s="137" t="s">
        <v>271</v>
      </c>
      <c r="G338" s="137" t="s">
        <v>272</v>
      </c>
      <c r="H338" s="137" t="s">
        <v>273</v>
      </c>
      <c r="I338" s="137" t="s">
        <v>274</v>
      </c>
      <c r="J338" s="137" t="s">
        <v>275</v>
      </c>
      <c r="K338" s="137" t="s">
        <v>321</v>
      </c>
      <c r="L338" s="137" t="s">
        <v>322</v>
      </c>
      <c r="M338" s="137" t="s">
        <v>323</v>
      </c>
      <c r="N338" s="137" t="s">
        <v>324</v>
      </c>
    </row>
    <row r="339" spans="2:14" x14ac:dyDescent="0.2">
      <c r="B339" s="138">
        <v>1</v>
      </c>
      <c r="C339" s="139" t="s">
        <v>506</v>
      </c>
      <c r="D339" s="139" t="s">
        <v>389</v>
      </c>
      <c r="E339" s="138">
        <v>545</v>
      </c>
      <c r="F339" s="138">
        <v>96</v>
      </c>
      <c r="G339" s="138">
        <v>19</v>
      </c>
      <c r="H339" s="138">
        <v>90</v>
      </c>
      <c r="I339" s="138">
        <v>16</v>
      </c>
      <c r="J339" s="138">
        <v>0.28399999999999997</v>
      </c>
      <c r="K339" s="138">
        <v>0.38900000000000001</v>
      </c>
      <c r="L339" s="138">
        <v>0.48099999999999998</v>
      </c>
      <c r="M339" s="138">
        <v>0.86899999999999999</v>
      </c>
      <c r="N339" s="140">
        <v>23</v>
      </c>
    </row>
    <row r="340" spans="2:14" x14ac:dyDescent="0.2">
      <c r="B340" s="138">
        <v>2</v>
      </c>
      <c r="C340" s="139" t="s">
        <v>581</v>
      </c>
      <c r="D340" s="139" t="s">
        <v>375</v>
      </c>
      <c r="E340" s="138">
        <v>565</v>
      </c>
      <c r="F340" s="138">
        <v>85</v>
      </c>
      <c r="G340" s="138">
        <v>21</v>
      </c>
      <c r="H340" s="138">
        <v>84</v>
      </c>
      <c r="I340" s="138">
        <v>24</v>
      </c>
      <c r="J340" s="138">
        <v>0.27800000000000002</v>
      </c>
      <c r="K340" s="138">
        <v>0.35099999999999998</v>
      </c>
      <c r="L340" s="138">
        <v>0.45</v>
      </c>
      <c r="M340" s="138">
        <v>0.80100000000000005</v>
      </c>
      <c r="N340" s="140">
        <v>21</v>
      </c>
    </row>
    <row r="341" spans="2:14" x14ac:dyDescent="0.2">
      <c r="B341" s="138">
        <v>3</v>
      </c>
      <c r="C341" s="139" t="s">
        <v>620</v>
      </c>
      <c r="D341" s="139" t="s">
        <v>339</v>
      </c>
      <c r="E341" s="138">
        <v>455</v>
      </c>
      <c r="F341" s="138">
        <v>80</v>
      </c>
      <c r="G341" s="138">
        <v>23</v>
      </c>
      <c r="H341" s="138">
        <v>90</v>
      </c>
      <c r="I341" s="138">
        <v>7</v>
      </c>
      <c r="J341" s="138">
        <v>0.31</v>
      </c>
      <c r="K341" s="138">
        <v>0.38400000000000001</v>
      </c>
      <c r="L341" s="138">
        <v>0.53600000000000003</v>
      </c>
      <c r="M341" s="138">
        <v>0.92100000000000004</v>
      </c>
      <c r="N341" s="140">
        <v>20</v>
      </c>
    </row>
    <row r="342" spans="2:14" x14ac:dyDescent="0.2">
      <c r="B342" s="138">
        <v>4</v>
      </c>
      <c r="C342" s="139" t="s">
        <v>621</v>
      </c>
      <c r="D342" s="139" t="s">
        <v>356</v>
      </c>
      <c r="E342" s="138">
        <v>555</v>
      </c>
      <c r="F342" s="138">
        <v>91</v>
      </c>
      <c r="G342" s="138">
        <v>9</v>
      </c>
      <c r="H342" s="138">
        <v>54</v>
      </c>
      <c r="I342" s="138">
        <v>34</v>
      </c>
      <c r="J342" s="138">
        <v>0.30299999999999999</v>
      </c>
      <c r="K342" s="138">
        <v>0.36099999999999999</v>
      </c>
      <c r="L342" s="138">
        <v>0.45</v>
      </c>
      <c r="M342" s="138">
        <v>0.81200000000000006</v>
      </c>
      <c r="N342" s="140">
        <v>17</v>
      </c>
    </row>
    <row r="343" spans="2:14" x14ac:dyDescent="0.2">
      <c r="B343" s="138">
        <v>5</v>
      </c>
      <c r="C343" s="139" t="s">
        <v>622</v>
      </c>
      <c r="D343" s="139" t="s">
        <v>343</v>
      </c>
      <c r="E343" s="138">
        <v>575</v>
      </c>
      <c r="F343" s="138">
        <v>93</v>
      </c>
      <c r="G343" s="138">
        <v>19</v>
      </c>
      <c r="H343" s="138">
        <v>58</v>
      </c>
      <c r="I343" s="138">
        <v>26</v>
      </c>
      <c r="J343" s="138">
        <v>0.27500000000000002</v>
      </c>
      <c r="K343" s="138">
        <v>0.34100000000000003</v>
      </c>
      <c r="L343" s="138">
        <v>0.435</v>
      </c>
      <c r="M343" s="138">
        <v>0.77600000000000002</v>
      </c>
      <c r="N343" s="140">
        <v>16</v>
      </c>
    </row>
    <row r="344" spans="2:14" x14ac:dyDescent="0.2">
      <c r="B344" s="138">
        <v>6</v>
      </c>
      <c r="C344" s="139" t="s">
        <v>623</v>
      </c>
      <c r="D344" s="139" t="s">
        <v>363</v>
      </c>
      <c r="E344" s="138">
        <v>585</v>
      </c>
      <c r="F344" s="138">
        <v>91</v>
      </c>
      <c r="G344" s="138">
        <v>3</v>
      </c>
      <c r="H344" s="138">
        <v>66</v>
      </c>
      <c r="I344" s="138">
        <v>29</v>
      </c>
      <c r="J344" s="138">
        <v>0.308</v>
      </c>
      <c r="K344" s="138">
        <v>0.374</v>
      </c>
      <c r="L344" s="138">
        <v>0.39300000000000002</v>
      </c>
      <c r="M344" s="138">
        <v>0.76700000000000002</v>
      </c>
      <c r="N344" s="140">
        <v>16</v>
      </c>
    </row>
    <row r="345" spans="2:14" x14ac:dyDescent="0.2">
      <c r="B345" s="138">
        <v>7</v>
      </c>
      <c r="C345" s="139" t="s">
        <v>624</v>
      </c>
      <c r="D345" s="139" t="s">
        <v>384</v>
      </c>
      <c r="E345" s="138">
        <v>560</v>
      </c>
      <c r="F345" s="138">
        <v>76</v>
      </c>
      <c r="G345" s="138">
        <v>12</v>
      </c>
      <c r="H345" s="138">
        <v>82</v>
      </c>
      <c r="I345" s="138">
        <v>22</v>
      </c>
      <c r="J345" s="138">
        <v>0.29599999999999999</v>
      </c>
      <c r="K345" s="138">
        <v>0.33900000000000002</v>
      </c>
      <c r="L345" s="138">
        <v>0.443</v>
      </c>
      <c r="M345" s="138">
        <v>0.78200000000000003</v>
      </c>
      <c r="N345" s="140">
        <v>15</v>
      </c>
    </row>
    <row r="346" spans="2:14" x14ac:dyDescent="0.2">
      <c r="B346" s="138">
        <v>8</v>
      </c>
      <c r="C346" s="139" t="s">
        <v>625</v>
      </c>
      <c r="D346" s="139" t="s">
        <v>328</v>
      </c>
      <c r="E346" s="138">
        <v>560</v>
      </c>
      <c r="F346" s="138">
        <v>82</v>
      </c>
      <c r="G346" s="138">
        <v>17</v>
      </c>
      <c r="H346" s="138">
        <v>82</v>
      </c>
      <c r="I346" s="138">
        <v>11</v>
      </c>
      <c r="J346" s="138">
        <v>0.28000000000000003</v>
      </c>
      <c r="K346" s="138">
        <v>0.34599999999999997</v>
      </c>
      <c r="L346" s="138">
        <v>0.438</v>
      </c>
      <c r="M346" s="138">
        <v>0.78300000000000003</v>
      </c>
      <c r="N346" s="140">
        <v>13</v>
      </c>
    </row>
    <row r="347" spans="2:14" x14ac:dyDescent="0.2">
      <c r="B347" s="138">
        <v>9</v>
      </c>
      <c r="C347" s="139" t="s">
        <v>289</v>
      </c>
      <c r="D347" s="139" t="s">
        <v>341</v>
      </c>
      <c r="E347" s="138">
        <v>570</v>
      </c>
      <c r="F347" s="138">
        <v>87</v>
      </c>
      <c r="G347" s="138">
        <v>11</v>
      </c>
      <c r="H347" s="138">
        <v>72</v>
      </c>
      <c r="I347" s="138">
        <v>9</v>
      </c>
      <c r="J347" s="138">
        <v>0.30199999999999999</v>
      </c>
      <c r="K347" s="138">
        <v>0.35799999999999998</v>
      </c>
      <c r="L347" s="138">
        <v>0.437</v>
      </c>
      <c r="M347" s="138">
        <v>0.79500000000000004</v>
      </c>
      <c r="N347" s="140">
        <v>12</v>
      </c>
    </row>
    <row r="348" spans="2:14" x14ac:dyDescent="0.2">
      <c r="B348" s="138">
        <v>10</v>
      </c>
      <c r="C348" s="139" t="s">
        <v>626</v>
      </c>
      <c r="D348" s="139" t="s">
        <v>365</v>
      </c>
      <c r="E348" s="138">
        <v>565</v>
      </c>
      <c r="F348" s="138">
        <v>69</v>
      </c>
      <c r="G348" s="138">
        <v>21</v>
      </c>
      <c r="H348" s="138">
        <v>78</v>
      </c>
      <c r="I348" s="138">
        <v>21</v>
      </c>
      <c r="J348" s="138">
        <v>0.26900000000000002</v>
      </c>
      <c r="K348" s="138">
        <v>0.315</v>
      </c>
      <c r="L348" s="138">
        <v>0.45</v>
      </c>
      <c r="M348" s="138">
        <v>0.76500000000000001</v>
      </c>
      <c r="N348" s="140">
        <v>11</v>
      </c>
    </row>
    <row r="349" spans="2:14" x14ac:dyDescent="0.2">
      <c r="B349" s="138">
        <v>11</v>
      </c>
      <c r="C349" s="139" t="s">
        <v>627</v>
      </c>
      <c r="D349" s="139" t="s">
        <v>339</v>
      </c>
      <c r="E349" s="138">
        <v>505</v>
      </c>
      <c r="F349" s="138">
        <v>71</v>
      </c>
      <c r="G349" s="138">
        <v>16</v>
      </c>
      <c r="H349" s="138">
        <v>72</v>
      </c>
      <c r="I349" s="138">
        <v>14</v>
      </c>
      <c r="J349" s="138">
        <v>0.29499999999999998</v>
      </c>
      <c r="K349" s="138">
        <v>0.32800000000000001</v>
      </c>
      <c r="L349" s="138">
        <v>0.501</v>
      </c>
      <c r="M349" s="138">
        <v>0.82899999999999996</v>
      </c>
      <c r="N349" s="140">
        <v>9</v>
      </c>
    </row>
    <row r="350" spans="2:14" x14ac:dyDescent="0.2">
      <c r="B350" s="138">
        <v>12</v>
      </c>
      <c r="C350" s="139" t="s">
        <v>628</v>
      </c>
      <c r="D350" s="139" t="s">
        <v>367</v>
      </c>
      <c r="E350" s="138">
        <v>575</v>
      </c>
      <c r="F350" s="138">
        <v>79</v>
      </c>
      <c r="G350" s="138">
        <v>11</v>
      </c>
      <c r="H350" s="138">
        <v>66</v>
      </c>
      <c r="I350" s="138">
        <v>13</v>
      </c>
      <c r="J350" s="138">
        <v>0.29199999999999998</v>
      </c>
      <c r="K350" s="138">
        <v>0.32800000000000001</v>
      </c>
      <c r="L350" s="138">
        <v>0.40300000000000002</v>
      </c>
      <c r="M350" s="138">
        <v>0.73199999999999998</v>
      </c>
      <c r="N350" s="140">
        <v>8</v>
      </c>
    </row>
    <row r="351" spans="2:14" x14ac:dyDescent="0.2">
      <c r="B351" s="138">
        <v>13</v>
      </c>
      <c r="C351" s="139" t="s">
        <v>629</v>
      </c>
      <c r="D351" s="139" t="s">
        <v>373</v>
      </c>
      <c r="E351" s="138">
        <v>530</v>
      </c>
      <c r="F351" s="138">
        <v>74</v>
      </c>
      <c r="G351" s="138">
        <v>9</v>
      </c>
      <c r="H351" s="138">
        <v>64</v>
      </c>
      <c r="I351" s="138">
        <v>20</v>
      </c>
      <c r="J351" s="138">
        <v>0.29799999999999999</v>
      </c>
      <c r="K351" s="138">
        <v>0.33800000000000002</v>
      </c>
      <c r="L351" s="138">
        <v>0.42799999999999999</v>
      </c>
      <c r="M351" s="138">
        <v>0.76600000000000001</v>
      </c>
      <c r="N351" s="140">
        <v>8</v>
      </c>
    </row>
    <row r="352" spans="2:14" x14ac:dyDescent="0.2">
      <c r="B352" s="138">
        <v>14</v>
      </c>
      <c r="C352" s="139" t="s">
        <v>630</v>
      </c>
      <c r="D352" s="139" t="s">
        <v>371</v>
      </c>
      <c r="E352" s="138">
        <v>525</v>
      </c>
      <c r="F352" s="138">
        <v>80</v>
      </c>
      <c r="G352" s="138">
        <v>21</v>
      </c>
      <c r="H352" s="138">
        <v>74</v>
      </c>
      <c r="I352" s="138">
        <v>2</v>
      </c>
      <c r="J352" s="138">
        <v>0.26700000000000002</v>
      </c>
      <c r="K352" s="138">
        <v>0.34599999999999997</v>
      </c>
      <c r="L352" s="138">
        <v>0.44600000000000001</v>
      </c>
      <c r="M352" s="138">
        <v>0.79200000000000004</v>
      </c>
      <c r="N352" s="140">
        <v>7</v>
      </c>
    </row>
    <row r="353" spans="2:14" x14ac:dyDescent="0.2">
      <c r="B353" s="138">
        <v>15</v>
      </c>
      <c r="C353" s="139" t="s">
        <v>631</v>
      </c>
      <c r="D353" s="139" t="s">
        <v>354</v>
      </c>
      <c r="E353" s="138">
        <v>535</v>
      </c>
      <c r="F353" s="138">
        <v>73</v>
      </c>
      <c r="G353" s="138">
        <v>5</v>
      </c>
      <c r="H353" s="138">
        <v>60</v>
      </c>
      <c r="I353" s="138">
        <v>25</v>
      </c>
      <c r="J353" s="138">
        <v>0.29899999999999999</v>
      </c>
      <c r="K353" s="138">
        <v>0.33900000000000002</v>
      </c>
      <c r="L353" s="138">
        <v>0.39800000000000002</v>
      </c>
      <c r="M353" s="138">
        <v>0.73699999999999999</v>
      </c>
      <c r="N353" s="140">
        <v>6</v>
      </c>
    </row>
    <row r="354" spans="2:14" x14ac:dyDescent="0.2">
      <c r="B354" s="138">
        <v>16</v>
      </c>
      <c r="C354" s="139" t="s">
        <v>632</v>
      </c>
      <c r="D354" s="139" t="s">
        <v>380</v>
      </c>
      <c r="E354" s="138">
        <v>560</v>
      </c>
      <c r="F354" s="138">
        <v>77</v>
      </c>
      <c r="G354" s="138">
        <v>16</v>
      </c>
      <c r="H354" s="138">
        <v>70</v>
      </c>
      <c r="I354" s="138">
        <v>3</v>
      </c>
      <c r="J354" s="138">
        <v>0.27500000000000002</v>
      </c>
      <c r="K354" s="138">
        <v>0.316</v>
      </c>
      <c r="L354" s="138">
        <v>0.432</v>
      </c>
      <c r="M354" s="138">
        <v>0.749</v>
      </c>
      <c r="N354" s="140">
        <v>4</v>
      </c>
    </row>
    <row r="355" spans="2:14" x14ac:dyDescent="0.2">
      <c r="B355" s="138">
        <v>17</v>
      </c>
      <c r="C355" s="139" t="s">
        <v>633</v>
      </c>
      <c r="D355" s="139" t="s">
        <v>408</v>
      </c>
      <c r="E355" s="138">
        <v>485</v>
      </c>
      <c r="F355" s="138">
        <v>74</v>
      </c>
      <c r="G355" s="138">
        <v>9</v>
      </c>
      <c r="H355" s="138">
        <v>60</v>
      </c>
      <c r="I355" s="138">
        <v>8</v>
      </c>
      <c r="J355" s="138">
        <v>0.309</v>
      </c>
      <c r="K355" s="138">
        <v>0.36199999999999999</v>
      </c>
      <c r="L355" s="138">
        <v>0.41399999999999998</v>
      </c>
      <c r="M355" s="138">
        <v>0.77600000000000002</v>
      </c>
      <c r="N355" s="140">
        <v>4</v>
      </c>
    </row>
    <row r="356" spans="2:14" x14ac:dyDescent="0.2">
      <c r="B356" s="138">
        <v>18</v>
      </c>
      <c r="C356" s="139" t="s">
        <v>518</v>
      </c>
      <c r="D356" s="139" t="s">
        <v>335</v>
      </c>
      <c r="E356" s="138">
        <v>535</v>
      </c>
      <c r="F356" s="138">
        <v>79</v>
      </c>
      <c r="G356" s="138">
        <v>7</v>
      </c>
      <c r="H356" s="138">
        <v>60</v>
      </c>
      <c r="I356" s="138">
        <v>6</v>
      </c>
      <c r="J356" s="138">
        <v>0.30299999999999999</v>
      </c>
      <c r="K356" s="138">
        <v>0.35699999999999998</v>
      </c>
      <c r="L356" s="138">
        <v>0.40699999999999997</v>
      </c>
      <c r="M356" s="138">
        <v>0.76400000000000001</v>
      </c>
      <c r="N356" s="140">
        <v>3</v>
      </c>
    </row>
    <row r="357" spans="2:14" x14ac:dyDescent="0.2">
      <c r="B357" s="138">
        <v>19</v>
      </c>
      <c r="C357" s="139" t="s">
        <v>634</v>
      </c>
      <c r="D357" s="139" t="s">
        <v>333</v>
      </c>
      <c r="E357" s="138">
        <v>525</v>
      </c>
      <c r="F357" s="138">
        <v>73</v>
      </c>
      <c r="G357" s="138">
        <v>19</v>
      </c>
      <c r="H357" s="138">
        <v>61</v>
      </c>
      <c r="I357" s="138">
        <v>0</v>
      </c>
      <c r="J357" s="138">
        <v>0.27</v>
      </c>
      <c r="K357" s="138">
        <v>0.316</v>
      </c>
      <c r="L357" s="138">
        <v>0.42899999999999999</v>
      </c>
      <c r="M357" s="138">
        <v>0.745</v>
      </c>
      <c r="N357" s="140">
        <v>1</v>
      </c>
    </row>
    <row r="358" spans="2:14" x14ac:dyDescent="0.2">
      <c r="B358" s="138">
        <v>20</v>
      </c>
      <c r="C358" s="139" t="s">
        <v>635</v>
      </c>
      <c r="D358" s="139" t="s">
        <v>359</v>
      </c>
      <c r="E358" s="138">
        <v>515</v>
      </c>
      <c r="F358" s="138">
        <v>82</v>
      </c>
      <c r="G358" s="138">
        <v>9</v>
      </c>
      <c r="H358" s="138">
        <v>45</v>
      </c>
      <c r="I358" s="138">
        <v>3</v>
      </c>
      <c r="J358" s="138">
        <v>0.29299999999999998</v>
      </c>
      <c r="K358" s="138">
        <v>0.35499999999999998</v>
      </c>
      <c r="L358" s="138">
        <v>0.39</v>
      </c>
      <c r="M358" s="138">
        <v>0.745</v>
      </c>
      <c r="N358" s="140">
        <v>0</v>
      </c>
    </row>
    <row r="359" spans="2:14" x14ac:dyDescent="0.2">
      <c r="B359" s="138">
        <v>21</v>
      </c>
      <c r="C359" s="139" t="s">
        <v>636</v>
      </c>
      <c r="D359" s="139" t="s">
        <v>341</v>
      </c>
      <c r="E359" s="138">
        <v>495</v>
      </c>
      <c r="F359" s="138">
        <v>63</v>
      </c>
      <c r="G359" s="138">
        <v>10</v>
      </c>
      <c r="H359" s="138">
        <v>68</v>
      </c>
      <c r="I359" s="138">
        <v>3</v>
      </c>
      <c r="J359" s="138">
        <v>0.29699999999999999</v>
      </c>
      <c r="K359" s="138">
        <v>0.35199999999999998</v>
      </c>
      <c r="L359" s="138">
        <v>0.432</v>
      </c>
      <c r="M359" s="138">
        <v>0.78400000000000003</v>
      </c>
      <c r="N359" s="140">
        <v>0</v>
      </c>
    </row>
    <row r="360" spans="2:14" x14ac:dyDescent="0.2">
      <c r="B360" s="138">
        <v>22</v>
      </c>
      <c r="C360" s="139" t="s">
        <v>637</v>
      </c>
      <c r="D360" s="139" t="s">
        <v>369</v>
      </c>
      <c r="E360" s="138">
        <v>440</v>
      </c>
      <c r="F360" s="138">
        <v>65</v>
      </c>
      <c r="G360" s="138">
        <v>2</v>
      </c>
      <c r="H360" s="138">
        <v>32</v>
      </c>
      <c r="I360" s="138">
        <v>54</v>
      </c>
      <c r="J360" s="138">
        <v>0.25</v>
      </c>
      <c r="K360" s="138">
        <v>0.33100000000000002</v>
      </c>
      <c r="L360" s="138">
        <v>0.32700000000000001</v>
      </c>
      <c r="M360" s="138">
        <v>0.65800000000000003</v>
      </c>
      <c r="N360" s="140">
        <v>-1</v>
      </c>
    </row>
    <row r="361" spans="2:14" x14ac:dyDescent="0.2">
      <c r="B361" s="138">
        <v>23</v>
      </c>
      <c r="C361" s="139" t="s">
        <v>638</v>
      </c>
      <c r="D361" s="139" t="s">
        <v>382</v>
      </c>
      <c r="E361" s="138">
        <v>525</v>
      </c>
      <c r="F361" s="138">
        <v>83</v>
      </c>
      <c r="G361" s="138">
        <v>1</v>
      </c>
      <c r="H361" s="138">
        <v>42</v>
      </c>
      <c r="I361" s="138">
        <v>6</v>
      </c>
      <c r="J361" s="138">
        <v>0.309</v>
      </c>
      <c r="K361" s="138">
        <v>0.36599999999999999</v>
      </c>
      <c r="L361" s="138">
        <v>0.37</v>
      </c>
      <c r="M361" s="138">
        <v>0.73599999999999999</v>
      </c>
      <c r="N361" s="140">
        <v>-1</v>
      </c>
    </row>
    <row r="362" spans="2:14" x14ac:dyDescent="0.2">
      <c r="B362" s="138">
        <v>24</v>
      </c>
      <c r="C362" s="139" t="s">
        <v>639</v>
      </c>
      <c r="D362" s="139" t="s">
        <v>352</v>
      </c>
      <c r="E362" s="138">
        <v>520</v>
      </c>
      <c r="F362" s="138">
        <v>65</v>
      </c>
      <c r="G362" s="138">
        <v>14</v>
      </c>
      <c r="H362" s="138">
        <v>69</v>
      </c>
      <c r="I362" s="138">
        <v>1</v>
      </c>
      <c r="J362" s="138">
        <v>0.26700000000000002</v>
      </c>
      <c r="K362" s="138">
        <v>0.33</v>
      </c>
      <c r="L362" s="138">
        <v>0.41499999999999998</v>
      </c>
      <c r="M362" s="138">
        <v>0.746</v>
      </c>
      <c r="N362" s="140">
        <v>-2</v>
      </c>
    </row>
    <row r="363" spans="2:14" x14ac:dyDescent="0.2">
      <c r="B363" s="138">
        <v>25</v>
      </c>
      <c r="C363" s="139" t="s">
        <v>525</v>
      </c>
      <c r="D363" s="139" t="s">
        <v>365</v>
      </c>
      <c r="E363" s="138">
        <v>495</v>
      </c>
      <c r="F363" s="138">
        <v>69</v>
      </c>
      <c r="G363" s="138">
        <v>17</v>
      </c>
      <c r="H363" s="138">
        <v>54</v>
      </c>
      <c r="I363" s="138">
        <v>14</v>
      </c>
      <c r="J363" s="138">
        <v>0.23400000000000001</v>
      </c>
      <c r="K363" s="138">
        <v>0.311</v>
      </c>
      <c r="L363" s="138">
        <v>0.40600000000000003</v>
      </c>
      <c r="M363" s="138">
        <v>0.71699999999999997</v>
      </c>
      <c r="N363" s="140">
        <v>-3</v>
      </c>
    </row>
    <row r="364" spans="2:14" x14ac:dyDescent="0.2">
      <c r="B364" s="138">
        <v>26</v>
      </c>
      <c r="C364" s="139" t="s">
        <v>640</v>
      </c>
      <c r="D364" s="139" t="s">
        <v>328</v>
      </c>
      <c r="E364" s="138">
        <v>480</v>
      </c>
      <c r="F364" s="138">
        <v>53</v>
      </c>
      <c r="G364" s="138">
        <v>12</v>
      </c>
      <c r="H364" s="138">
        <v>59</v>
      </c>
      <c r="I364" s="138">
        <v>14</v>
      </c>
      <c r="J364" s="138">
        <v>0.27500000000000002</v>
      </c>
      <c r="K364" s="138">
        <v>0.31</v>
      </c>
      <c r="L364" s="138">
        <v>0.40600000000000003</v>
      </c>
      <c r="M364" s="138">
        <v>0.71599999999999997</v>
      </c>
      <c r="N364" s="140">
        <v>-4</v>
      </c>
    </row>
    <row r="365" spans="2:14" x14ac:dyDescent="0.2">
      <c r="B365" s="138">
        <v>27</v>
      </c>
      <c r="C365" s="139" t="s">
        <v>527</v>
      </c>
      <c r="D365" s="139" t="s">
        <v>345</v>
      </c>
      <c r="E365" s="138">
        <v>490</v>
      </c>
      <c r="F365" s="138">
        <v>58</v>
      </c>
      <c r="G365" s="138">
        <v>7</v>
      </c>
      <c r="H365" s="138">
        <v>55</v>
      </c>
      <c r="I365" s="138">
        <v>17</v>
      </c>
      <c r="J365" s="138">
        <v>0.26900000000000002</v>
      </c>
      <c r="K365" s="138">
        <v>0.33100000000000002</v>
      </c>
      <c r="L365" s="138">
        <v>0.371</v>
      </c>
      <c r="M365" s="138">
        <v>0.70199999999999996</v>
      </c>
      <c r="N365" s="140">
        <v>-6</v>
      </c>
    </row>
    <row r="366" spans="2:14" x14ac:dyDescent="0.2">
      <c r="B366" s="138">
        <v>28</v>
      </c>
      <c r="C366" s="139" t="s">
        <v>641</v>
      </c>
      <c r="D366" s="139" t="s">
        <v>330</v>
      </c>
      <c r="E366" s="138">
        <v>430</v>
      </c>
      <c r="F366" s="138">
        <v>67</v>
      </c>
      <c r="G366" s="138">
        <v>6</v>
      </c>
      <c r="H366" s="138">
        <v>38</v>
      </c>
      <c r="I366" s="138">
        <v>12</v>
      </c>
      <c r="J366" s="138">
        <v>0.28599999999999998</v>
      </c>
      <c r="K366" s="138">
        <v>0.34799999999999998</v>
      </c>
      <c r="L366" s="138">
        <v>0.38400000000000001</v>
      </c>
      <c r="M366" s="138">
        <v>0.73199999999999998</v>
      </c>
      <c r="N366" s="140">
        <v>-7</v>
      </c>
    </row>
    <row r="367" spans="2:14" x14ac:dyDescent="0.2">
      <c r="B367" s="138">
        <v>29</v>
      </c>
      <c r="C367" s="139" t="s">
        <v>290</v>
      </c>
      <c r="D367" s="139" t="s">
        <v>375</v>
      </c>
      <c r="E367" s="138">
        <v>350</v>
      </c>
      <c r="F367" s="138">
        <v>50</v>
      </c>
      <c r="G367" s="138">
        <v>1</v>
      </c>
      <c r="H367" s="138">
        <v>27</v>
      </c>
      <c r="I367" s="138">
        <v>40</v>
      </c>
      <c r="J367" s="138">
        <v>0.29099999999999998</v>
      </c>
      <c r="K367" s="138">
        <v>0.33700000000000002</v>
      </c>
      <c r="L367" s="138">
        <v>0.34899999999999998</v>
      </c>
      <c r="M367" s="138">
        <v>0.68500000000000005</v>
      </c>
      <c r="N367" s="140">
        <v>-8</v>
      </c>
    </row>
    <row r="368" spans="2:14" x14ac:dyDescent="0.2">
      <c r="B368" s="138">
        <v>30</v>
      </c>
      <c r="C368" s="139" t="s">
        <v>642</v>
      </c>
      <c r="D368" s="139" t="s">
        <v>335</v>
      </c>
      <c r="E368" s="138">
        <v>475</v>
      </c>
      <c r="F368" s="138">
        <v>52</v>
      </c>
      <c r="G368" s="138">
        <v>15</v>
      </c>
      <c r="H368" s="138">
        <v>59</v>
      </c>
      <c r="I368" s="138">
        <v>3</v>
      </c>
      <c r="J368" s="138">
        <v>0.253</v>
      </c>
      <c r="K368" s="138">
        <v>0.29299999999999998</v>
      </c>
      <c r="L368" s="138">
        <v>0.40400000000000003</v>
      </c>
      <c r="M368" s="138">
        <v>0.69699999999999995</v>
      </c>
      <c r="N368" s="140">
        <v>-10</v>
      </c>
    </row>
    <row r="369" spans="2:14" x14ac:dyDescent="0.2">
      <c r="B369" s="138">
        <v>31</v>
      </c>
      <c r="C369" s="139" t="s">
        <v>643</v>
      </c>
      <c r="D369" s="139" t="s">
        <v>335</v>
      </c>
      <c r="E369" s="138">
        <v>420</v>
      </c>
      <c r="F369" s="138">
        <v>53</v>
      </c>
      <c r="G369" s="138">
        <v>9</v>
      </c>
      <c r="H369" s="138">
        <v>51</v>
      </c>
      <c r="I369" s="138">
        <v>4</v>
      </c>
      <c r="J369" s="138">
        <v>0.26</v>
      </c>
      <c r="K369" s="138">
        <v>0.33800000000000002</v>
      </c>
      <c r="L369" s="138">
        <v>0.4</v>
      </c>
      <c r="M369" s="138">
        <v>0.73799999999999999</v>
      </c>
      <c r="N369" s="140">
        <v>-13</v>
      </c>
    </row>
    <row r="370" spans="2:14" x14ac:dyDescent="0.2">
      <c r="B370" s="138">
        <v>32</v>
      </c>
      <c r="C370" s="139" t="s">
        <v>600</v>
      </c>
      <c r="D370" s="139" t="s">
        <v>375</v>
      </c>
      <c r="E370" s="138">
        <v>370</v>
      </c>
      <c r="F370" s="138">
        <v>43</v>
      </c>
      <c r="G370" s="138">
        <v>8</v>
      </c>
      <c r="H370" s="138">
        <v>49</v>
      </c>
      <c r="I370" s="138">
        <v>2</v>
      </c>
      <c r="J370" s="138">
        <v>0.29199999999999998</v>
      </c>
      <c r="K370" s="138">
        <v>0.31900000000000001</v>
      </c>
      <c r="L370" s="138">
        <v>0.42399999999999999</v>
      </c>
      <c r="M370" s="138">
        <v>0.74399999999999999</v>
      </c>
      <c r="N370" s="140">
        <v>-14</v>
      </c>
    </row>
    <row r="371" spans="2:14" x14ac:dyDescent="0.2">
      <c r="B371" s="138">
        <v>33</v>
      </c>
      <c r="C371" s="139" t="s">
        <v>644</v>
      </c>
      <c r="D371" s="139" t="s">
        <v>408</v>
      </c>
      <c r="E371" s="138">
        <v>260</v>
      </c>
      <c r="F371" s="138">
        <v>33</v>
      </c>
      <c r="G371" s="138">
        <v>4</v>
      </c>
      <c r="H371" s="138">
        <v>36</v>
      </c>
      <c r="I371" s="138">
        <v>25</v>
      </c>
      <c r="J371" s="138">
        <v>0.3</v>
      </c>
      <c r="K371" s="138">
        <v>0.35</v>
      </c>
      <c r="L371" s="138">
        <v>0.41499999999999998</v>
      </c>
      <c r="M371" s="138">
        <v>0.76500000000000001</v>
      </c>
      <c r="N371" s="140">
        <v>-15</v>
      </c>
    </row>
    <row r="372" spans="2:14" x14ac:dyDescent="0.2">
      <c r="B372" s="138">
        <v>34</v>
      </c>
      <c r="C372" s="139" t="s">
        <v>602</v>
      </c>
      <c r="D372" s="139" t="s">
        <v>326</v>
      </c>
      <c r="E372" s="138">
        <v>340</v>
      </c>
      <c r="F372" s="138">
        <v>46</v>
      </c>
      <c r="G372" s="138">
        <v>5</v>
      </c>
      <c r="H372" s="138">
        <v>38</v>
      </c>
      <c r="I372" s="138">
        <v>5</v>
      </c>
      <c r="J372" s="138">
        <v>0.29399999999999998</v>
      </c>
      <c r="K372" s="138">
        <v>0.33100000000000002</v>
      </c>
      <c r="L372" s="138">
        <v>0.40899999999999997</v>
      </c>
      <c r="M372" s="138">
        <v>0.74</v>
      </c>
      <c r="N372" s="140">
        <v>-16</v>
      </c>
    </row>
    <row r="373" spans="2:14" x14ac:dyDescent="0.2">
      <c r="B373" s="138">
        <v>35</v>
      </c>
      <c r="C373" s="139" t="s">
        <v>645</v>
      </c>
      <c r="D373" s="139" t="s">
        <v>326</v>
      </c>
      <c r="E373" s="138">
        <v>455</v>
      </c>
      <c r="F373" s="138">
        <v>52</v>
      </c>
      <c r="G373" s="138">
        <v>5</v>
      </c>
      <c r="H373" s="138">
        <v>50</v>
      </c>
      <c r="I373" s="138">
        <v>1</v>
      </c>
      <c r="J373" s="138">
        <v>0.26400000000000001</v>
      </c>
      <c r="K373" s="138">
        <v>0.32600000000000001</v>
      </c>
      <c r="L373" s="138">
        <v>0.36499999999999999</v>
      </c>
      <c r="M373" s="138">
        <v>0.69099999999999995</v>
      </c>
      <c r="N373" s="140">
        <v>-16</v>
      </c>
    </row>
    <row r="374" spans="2:14" x14ac:dyDescent="0.2">
      <c r="B374" s="138">
        <v>36</v>
      </c>
      <c r="C374" s="139" t="s">
        <v>532</v>
      </c>
      <c r="D374" s="139" t="s">
        <v>330</v>
      </c>
      <c r="E374" s="138">
        <v>360</v>
      </c>
      <c r="F374" s="138">
        <v>45</v>
      </c>
      <c r="G374" s="138">
        <v>3</v>
      </c>
      <c r="H374" s="138">
        <v>42</v>
      </c>
      <c r="I374" s="138">
        <v>5</v>
      </c>
      <c r="J374" s="138">
        <v>0.27800000000000002</v>
      </c>
      <c r="K374" s="138">
        <v>0.35199999999999998</v>
      </c>
      <c r="L374" s="138">
        <v>0.372</v>
      </c>
      <c r="M374" s="138">
        <v>0.72399999999999998</v>
      </c>
      <c r="N374" s="140">
        <v>-18</v>
      </c>
    </row>
    <row r="375" spans="2:14" x14ac:dyDescent="0.2">
      <c r="B375" s="138">
        <v>37</v>
      </c>
      <c r="C375" s="139" t="s">
        <v>646</v>
      </c>
      <c r="D375" s="139" t="s">
        <v>349</v>
      </c>
      <c r="E375" s="138">
        <v>360</v>
      </c>
      <c r="F375" s="138">
        <v>38</v>
      </c>
      <c r="G375" s="138">
        <v>2</v>
      </c>
      <c r="H375" s="138">
        <v>39</v>
      </c>
      <c r="I375" s="138">
        <v>16</v>
      </c>
      <c r="J375" s="138">
        <v>0.27200000000000002</v>
      </c>
      <c r="K375" s="138">
        <v>0.309</v>
      </c>
      <c r="L375" s="138">
        <v>0.33300000000000002</v>
      </c>
      <c r="M375" s="138">
        <v>0.64200000000000002</v>
      </c>
      <c r="N375" s="140">
        <v>-19</v>
      </c>
    </row>
    <row r="376" spans="2:14" x14ac:dyDescent="0.2">
      <c r="B376" s="138">
        <v>38</v>
      </c>
      <c r="C376" s="139" t="s">
        <v>534</v>
      </c>
      <c r="D376" s="139" t="s">
        <v>377</v>
      </c>
      <c r="E376" s="138">
        <v>330</v>
      </c>
      <c r="F376" s="138">
        <v>42</v>
      </c>
      <c r="G376" s="138">
        <v>8</v>
      </c>
      <c r="H376" s="138">
        <v>39</v>
      </c>
      <c r="I376" s="138">
        <v>0</v>
      </c>
      <c r="J376" s="138">
        <v>0.27300000000000002</v>
      </c>
      <c r="K376" s="138">
        <v>0.34200000000000003</v>
      </c>
      <c r="L376" s="138">
        <v>0.39100000000000001</v>
      </c>
      <c r="M376" s="138">
        <v>0.73299999999999998</v>
      </c>
      <c r="N376" s="140">
        <v>-20</v>
      </c>
    </row>
    <row r="377" spans="2:14" x14ac:dyDescent="0.2">
      <c r="B377" s="138">
        <v>39</v>
      </c>
      <c r="C377" s="139" t="s">
        <v>647</v>
      </c>
      <c r="D377" s="139" t="s">
        <v>398</v>
      </c>
      <c r="E377" s="138">
        <v>425</v>
      </c>
      <c r="F377" s="138">
        <v>46</v>
      </c>
      <c r="G377" s="138">
        <v>9</v>
      </c>
      <c r="H377" s="138">
        <v>44</v>
      </c>
      <c r="I377" s="138">
        <v>2</v>
      </c>
      <c r="J377" s="138">
        <v>0.245</v>
      </c>
      <c r="K377" s="138">
        <v>0.29799999999999999</v>
      </c>
      <c r="L377" s="138">
        <v>0.35799999999999998</v>
      </c>
      <c r="M377" s="138">
        <v>0.65500000000000003</v>
      </c>
      <c r="N377" s="140">
        <v>-20</v>
      </c>
    </row>
    <row r="378" spans="2:14" x14ac:dyDescent="0.2">
      <c r="B378" s="138">
        <v>40</v>
      </c>
      <c r="C378" s="139" t="s">
        <v>535</v>
      </c>
      <c r="D378" s="139" t="s">
        <v>389</v>
      </c>
      <c r="E378" s="138">
        <v>375</v>
      </c>
      <c r="F378" s="138">
        <v>44</v>
      </c>
      <c r="G378" s="138">
        <v>8</v>
      </c>
      <c r="H378" s="138">
        <v>43</v>
      </c>
      <c r="I378" s="138">
        <v>7</v>
      </c>
      <c r="J378" s="138">
        <v>0.23499999999999999</v>
      </c>
      <c r="K378" s="138">
        <v>0.315</v>
      </c>
      <c r="L378" s="138">
        <v>0.36</v>
      </c>
      <c r="M378" s="138">
        <v>0.67500000000000004</v>
      </c>
      <c r="N378" s="140">
        <v>-20</v>
      </c>
    </row>
    <row r="379" spans="2:14" x14ac:dyDescent="0.2">
      <c r="B379" s="138">
        <v>41</v>
      </c>
      <c r="C379" s="139" t="s">
        <v>537</v>
      </c>
      <c r="D379" s="139" t="s">
        <v>332</v>
      </c>
      <c r="E379" s="138">
        <v>340</v>
      </c>
      <c r="F379" s="138">
        <v>43</v>
      </c>
      <c r="G379" s="138">
        <v>0</v>
      </c>
      <c r="H379" s="138">
        <v>35</v>
      </c>
      <c r="I379" s="138">
        <v>6</v>
      </c>
      <c r="J379" s="138">
        <v>0.29099999999999998</v>
      </c>
      <c r="K379" s="138">
        <v>0.36599999999999999</v>
      </c>
      <c r="L379" s="138">
        <v>0.33800000000000002</v>
      </c>
      <c r="M379" s="138">
        <v>0.70399999999999996</v>
      </c>
      <c r="N379" s="140">
        <v>-20</v>
      </c>
    </row>
    <row r="380" spans="2:14" x14ac:dyDescent="0.2">
      <c r="B380" s="138">
        <v>42</v>
      </c>
      <c r="C380" s="139" t="s">
        <v>648</v>
      </c>
      <c r="D380" s="139" t="s">
        <v>337</v>
      </c>
      <c r="E380" s="138">
        <v>425</v>
      </c>
      <c r="F380" s="138">
        <v>47</v>
      </c>
      <c r="G380" s="138">
        <v>3</v>
      </c>
      <c r="H380" s="138">
        <v>38</v>
      </c>
      <c r="I380" s="138">
        <v>12</v>
      </c>
      <c r="J380" s="138">
        <v>0.24199999999999999</v>
      </c>
      <c r="K380" s="138">
        <v>0.318</v>
      </c>
      <c r="L380" s="138">
        <v>0.32200000000000001</v>
      </c>
      <c r="M380" s="138">
        <v>0.64</v>
      </c>
      <c r="N380" s="140">
        <v>-21</v>
      </c>
    </row>
    <row r="381" spans="2:14" x14ac:dyDescent="0.2">
      <c r="B381" s="138">
        <v>43</v>
      </c>
      <c r="C381" s="139" t="s">
        <v>539</v>
      </c>
      <c r="D381" s="139" t="s">
        <v>361</v>
      </c>
      <c r="E381" s="138">
        <v>250</v>
      </c>
      <c r="F381" s="138">
        <v>27</v>
      </c>
      <c r="G381" s="138">
        <v>2</v>
      </c>
      <c r="H381" s="138">
        <v>34</v>
      </c>
      <c r="I381" s="138">
        <v>14</v>
      </c>
      <c r="J381" s="138">
        <v>0.30399999999999999</v>
      </c>
      <c r="K381" s="138">
        <v>0.32600000000000001</v>
      </c>
      <c r="L381" s="138">
        <v>0.40400000000000003</v>
      </c>
      <c r="M381" s="138">
        <v>0.73</v>
      </c>
      <c r="N381" s="140">
        <v>-22</v>
      </c>
    </row>
    <row r="382" spans="2:14" x14ac:dyDescent="0.2">
      <c r="B382" s="138">
        <v>44</v>
      </c>
      <c r="C382" s="139" t="s">
        <v>541</v>
      </c>
      <c r="D382" s="139" t="s">
        <v>356</v>
      </c>
      <c r="E382" s="138">
        <v>295</v>
      </c>
      <c r="F382" s="138">
        <v>35</v>
      </c>
      <c r="G382" s="138">
        <v>3</v>
      </c>
      <c r="H382" s="138">
        <v>31</v>
      </c>
      <c r="I382" s="138">
        <v>12</v>
      </c>
      <c r="J382" s="138">
        <v>0.27800000000000002</v>
      </c>
      <c r="K382" s="138">
        <v>0.34100000000000003</v>
      </c>
      <c r="L382" s="138">
        <v>0.36299999999999999</v>
      </c>
      <c r="M382" s="138">
        <v>0.70299999999999996</v>
      </c>
      <c r="N382" s="140">
        <v>-22</v>
      </c>
    </row>
    <row r="383" spans="2:14" x14ac:dyDescent="0.2">
      <c r="B383" s="138">
        <v>45</v>
      </c>
      <c r="C383" s="139" t="s">
        <v>545</v>
      </c>
      <c r="D383" s="139" t="s">
        <v>339</v>
      </c>
      <c r="E383" s="138">
        <v>260</v>
      </c>
      <c r="F383" s="138">
        <v>33</v>
      </c>
      <c r="G383" s="138">
        <v>3</v>
      </c>
      <c r="H383" s="138">
        <v>30</v>
      </c>
      <c r="I383" s="138">
        <v>3</v>
      </c>
      <c r="J383" s="138">
        <v>0.29599999999999999</v>
      </c>
      <c r="K383" s="138">
        <v>0.35599999999999998</v>
      </c>
      <c r="L383" s="138">
        <v>0.36899999999999999</v>
      </c>
      <c r="M383" s="138">
        <v>0.72499999999999998</v>
      </c>
      <c r="N383" s="140">
        <v>-24</v>
      </c>
    </row>
    <row r="384" spans="2:14" x14ac:dyDescent="0.2">
      <c r="B384" s="138">
        <v>46</v>
      </c>
      <c r="C384" s="139" t="s">
        <v>649</v>
      </c>
      <c r="D384" s="139" t="s">
        <v>332</v>
      </c>
      <c r="E384" s="138">
        <v>350</v>
      </c>
      <c r="F384" s="138">
        <v>37</v>
      </c>
      <c r="G384" s="138">
        <v>3</v>
      </c>
      <c r="H384" s="138">
        <v>37</v>
      </c>
      <c r="I384" s="138">
        <v>5</v>
      </c>
      <c r="J384" s="138">
        <v>0.254</v>
      </c>
      <c r="K384" s="138">
        <v>0.308</v>
      </c>
      <c r="L384" s="138">
        <v>0.34899999999999998</v>
      </c>
      <c r="M384" s="138">
        <v>0.65600000000000003</v>
      </c>
      <c r="N384" s="140">
        <v>-25</v>
      </c>
    </row>
    <row r="385" spans="2:14" x14ac:dyDescent="0.2">
      <c r="B385" s="138">
        <v>47</v>
      </c>
      <c r="C385" s="139" t="s">
        <v>605</v>
      </c>
      <c r="D385" s="139" t="s">
        <v>359</v>
      </c>
      <c r="E385" s="138">
        <v>340</v>
      </c>
      <c r="F385" s="138">
        <v>35</v>
      </c>
      <c r="G385" s="138">
        <v>6</v>
      </c>
      <c r="H385" s="138">
        <v>38</v>
      </c>
      <c r="I385" s="138">
        <v>0</v>
      </c>
      <c r="J385" s="138">
        <v>0.25900000000000001</v>
      </c>
      <c r="K385" s="138">
        <v>0.28999999999999998</v>
      </c>
      <c r="L385" s="138">
        <v>0.376</v>
      </c>
      <c r="M385" s="138">
        <v>0.66700000000000004</v>
      </c>
      <c r="N385" s="140">
        <v>-25</v>
      </c>
    </row>
    <row r="386" spans="2:14" x14ac:dyDescent="0.2">
      <c r="B386" s="138">
        <v>48</v>
      </c>
      <c r="C386" s="139" t="s">
        <v>650</v>
      </c>
      <c r="D386" s="139" t="s">
        <v>341</v>
      </c>
      <c r="E386" s="138">
        <v>250</v>
      </c>
      <c r="F386" s="138">
        <v>29</v>
      </c>
      <c r="G386" s="138">
        <v>3</v>
      </c>
      <c r="H386" s="138">
        <v>29</v>
      </c>
      <c r="I386" s="138">
        <v>3</v>
      </c>
      <c r="J386" s="138">
        <v>0.29199999999999998</v>
      </c>
      <c r="K386" s="138">
        <v>0.33700000000000002</v>
      </c>
      <c r="L386" s="138">
        <v>0.372</v>
      </c>
      <c r="M386" s="138">
        <v>0.70899999999999996</v>
      </c>
      <c r="N386" s="140">
        <v>-26</v>
      </c>
    </row>
    <row r="387" spans="2:14" x14ac:dyDescent="0.2">
      <c r="B387" s="138">
        <v>49</v>
      </c>
      <c r="C387" s="139" t="s">
        <v>546</v>
      </c>
      <c r="D387" s="139" t="s">
        <v>371</v>
      </c>
      <c r="E387" s="138">
        <v>220</v>
      </c>
      <c r="F387" s="138">
        <v>25</v>
      </c>
      <c r="G387" s="138">
        <v>7</v>
      </c>
      <c r="H387" s="138">
        <v>25</v>
      </c>
      <c r="I387" s="138">
        <v>10</v>
      </c>
      <c r="J387" s="138">
        <v>0.255</v>
      </c>
      <c r="K387" s="138">
        <v>0.311</v>
      </c>
      <c r="L387" s="138">
        <v>0.40500000000000003</v>
      </c>
      <c r="M387" s="138">
        <v>0.71499999999999997</v>
      </c>
      <c r="N387" s="140">
        <v>-27</v>
      </c>
    </row>
    <row r="388" spans="2:14" x14ac:dyDescent="0.2">
      <c r="B388" s="138">
        <v>50</v>
      </c>
      <c r="C388" s="139" t="s">
        <v>487</v>
      </c>
      <c r="D388" s="139" t="s">
        <v>382</v>
      </c>
      <c r="E388" s="138">
        <v>240</v>
      </c>
      <c r="F388" s="138">
        <v>29</v>
      </c>
      <c r="G388" s="138">
        <v>2</v>
      </c>
      <c r="H388" s="138">
        <v>29</v>
      </c>
      <c r="I388" s="138">
        <v>2</v>
      </c>
      <c r="J388" s="138">
        <v>0.28799999999999998</v>
      </c>
      <c r="K388" s="138">
        <v>0.35</v>
      </c>
      <c r="L388" s="138">
        <v>0.39200000000000002</v>
      </c>
      <c r="M388" s="138">
        <v>0.74099999999999999</v>
      </c>
      <c r="N388" s="140">
        <v>-28</v>
      </c>
    </row>
    <row r="389" spans="2:14" x14ac:dyDescent="0.2">
      <c r="B389" s="138">
        <v>51</v>
      </c>
      <c r="C389" s="139" t="s">
        <v>490</v>
      </c>
      <c r="D389" s="139" t="s">
        <v>328</v>
      </c>
      <c r="E389" s="138">
        <v>200</v>
      </c>
      <c r="F389" s="138">
        <v>22</v>
      </c>
      <c r="G389" s="138">
        <v>6</v>
      </c>
      <c r="H389" s="138">
        <v>22</v>
      </c>
      <c r="I389" s="138">
        <v>11</v>
      </c>
      <c r="J389" s="138">
        <v>0.23</v>
      </c>
      <c r="K389" s="138">
        <v>0.29699999999999999</v>
      </c>
      <c r="L389" s="138">
        <v>0.36</v>
      </c>
      <c r="M389" s="138">
        <v>0.65700000000000003</v>
      </c>
      <c r="N389" s="140">
        <v>-30</v>
      </c>
    </row>
    <row r="390" spans="2:14" x14ac:dyDescent="0.2">
      <c r="B390" s="138">
        <v>52</v>
      </c>
      <c r="C390" s="139" t="s">
        <v>553</v>
      </c>
      <c r="D390" s="139" t="s">
        <v>389</v>
      </c>
      <c r="E390" s="138">
        <v>180</v>
      </c>
      <c r="F390" s="138">
        <v>21</v>
      </c>
      <c r="G390" s="138">
        <v>4</v>
      </c>
      <c r="H390" s="138">
        <v>21</v>
      </c>
      <c r="I390" s="138">
        <v>9</v>
      </c>
      <c r="J390" s="138">
        <v>0.26100000000000001</v>
      </c>
      <c r="K390" s="138">
        <v>0.32100000000000001</v>
      </c>
      <c r="L390" s="138">
        <v>0.372</v>
      </c>
      <c r="M390" s="138">
        <v>0.69399999999999995</v>
      </c>
      <c r="N390" s="140">
        <v>-30</v>
      </c>
    </row>
    <row r="391" spans="2:14" x14ac:dyDescent="0.2">
      <c r="B391" s="138">
        <v>53</v>
      </c>
      <c r="C391" s="139" t="s">
        <v>554</v>
      </c>
      <c r="D391" s="139" t="s">
        <v>352</v>
      </c>
      <c r="E391" s="138">
        <v>240</v>
      </c>
      <c r="F391" s="138">
        <v>28</v>
      </c>
      <c r="G391" s="138">
        <v>3</v>
      </c>
      <c r="H391" s="138">
        <v>26</v>
      </c>
      <c r="I391" s="138">
        <v>1</v>
      </c>
      <c r="J391" s="138">
        <v>0.25800000000000001</v>
      </c>
      <c r="K391" s="138">
        <v>0.32800000000000001</v>
      </c>
      <c r="L391" s="138">
        <v>0.34599999999999997</v>
      </c>
      <c r="M391" s="138">
        <v>0.67400000000000004</v>
      </c>
      <c r="N391" s="140">
        <v>-31</v>
      </c>
    </row>
    <row r="392" spans="2:14" x14ac:dyDescent="0.2">
      <c r="B392" s="138">
        <v>54</v>
      </c>
      <c r="C392" s="139" t="s">
        <v>651</v>
      </c>
      <c r="D392" s="139" t="s">
        <v>361</v>
      </c>
      <c r="E392" s="138">
        <v>275</v>
      </c>
      <c r="F392" s="138">
        <v>30</v>
      </c>
      <c r="G392" s="138">
        <v>5</v>
      </c>
      <c r="H392" s="138">
        <v>28</v>
      </c>
      <c r="I392" s="138">
        <v>3</v>
      </c>
      <c r="J392" s="138">
        <v>0.22500000000000001</v>
      </c>
      <c r="K392" s="138">
        <v>0.29899999999999999</v>
      </c>
      <c r="L392" s="138">
        <v>0.309</v>
      </c>
      <c r="M392" s="138">
        <v>0.60799999999999998</v>
      </c>
      <c r="N392" s="140">
        <v>-31</v>
      </c>
    </row>
    <row r="393" spans="2:14" x14ac:dyDescent="0.2">
      <c r="B393" s="138">
        <v>55</v>
      </c>
      <c r="C393" s="139" t="s">
        <v>556</v>
      </c>
      <c r="D393" s="139" t="s">
        <v>398</v>
      </c>
      <c r="E393" s="138">
        <v>195</v>
      </c>
      <c r="F393" s="138">
        <v>21</v>
      </c>
      <c r="G393" s="138">
        <v>2</v>
      </c>
      <c r="H393" s="138">
        <v>22</v>
      </c>
      <c r="I393" s="138">
        <v>5</v>
      </c>
      <c r="J393" s="138">
        <v>0.28199999999999997</v>
      </c>
      <c r="K393" s="138">
        <v>0.32</v>
      </c>
      <c r="L393" s="138">
        <v>0.39</v>
      </c>
      <c r="M393" s="138">
        <v>0.71</v>
      </c>
      <c r="N393" s="140">
        <v>-31</v>
      </c>
    </row>
    <row r="394" spans="2:14" x14ac:dyDescent="0.2">
      <c r="B394" s="138">
        <v>56</v>
      </c>
      <c r="C394" s="139" t="s">
        <v>557</v>
      </c>
      <c r="D394" s="139" t="s">
        <v>369</v>
      </c>
      <c r="E394" s="138">
        <v>180</v>
      </c>
      <c r="F394" s="138">
        <v>20</v>
      </c>
      <c r="G394" s="138">
        <v>3</v>
      </c>
      <c r="H394" s="138">
        <v>22</v>
      </c>
      <c r="I394" s="138">
        <v>4</v>
      </c>
      <c r="J394" s="138">
        <v>0.27200000000000002</v>
      </c>
      <c r="K394" s="138">
        <v>0.318</v>
      </c>
      <c r="L394" s="138">
        <v>0.41099999999999998</v>
      </c>
      <c r="M394" s="138">
        <v>0.72899999999999998</v>
      </c>
      <c r="N394" s="140">
        <v>-32</v>
      </c>
    </row>
    <row r="395" spans="2:14" x14ac:dyDescent="0.2">
      <c r="B395" s="138">
        <v>57</v>
      </c>
      <c r="C395" s="139" t="s">
        <v>610</v>
      </c>
      <c r="D395" s="139" t="s">
        <v>345</v>
      </c>
      <c r="E395" s="138">
        <v>175</v>
      </c>
      <c r="F395" s="138">
        <v>19</v>
      </c>
      <c r="G395" s="138">
        <v>1</v>
      </c>
      <c r="H395" s="138">
        <v>20</v>
      </c>
      <c r="I395" s="138">
        <v>7</v>
      </c>
      <c r="J395" s="138">
        <v>0.28000000000000003</v>
      </c>
      <c r="K395" s="138">
        <v>0.315</v>
      </c>
      <c r="L395" s="138">
        <v>0.371</v>
      </c>
      <c r="M395" s="138">
        <v>0.68700000000000006</v>
      </c>
      <c r="N395" s="140">
        <v>-33</v>
      </c>
    </row>
    <row r="396" spans="2:14" x14ac:dyDescent="0.2">
      <c r="B396" s="138">
        <v>58</v>
      </c>
      <c r="C396" s="139" t="s">
        <v>652</v>
      </c>
      <c r="D396" s="139" t="s">
        <v>345</v>
      </c>
      <c r="E396" s="138">
        <v>175</v>
      </c>
      <c r="F396" s="138">
        <v>20</v>
      </c>
      <c r="G396" s="138">
        <v>4</v>
      </c>
      <c r="H396" s="138">
        <v>20</v>
      </c>
      <c r="I396" s="138">
        <v>1</v>
      </c>
      <c r="J396" s="138">
        <v>0.26900000000000002</v>
      </c>
      <c r="K396" s="138">
        <v>0.312</v>
      </c>
      <c r="L396" s="138">
        <v>0.38300000000000001</v>
      </c>
      <c r="M396" s="138">
        <v>0.69499999999999995</v>
      </c>
      <c r="N396" s="140">
        <v>-33</v>
      </c>
    </row>
    <row r="397" spans="2:14" x14ac:dyDescent="0.2">
      <c r="B397" s="138">
        <v>59</v>
      </c>
      <c r="C397" s="139" t="s">
        <v>653</v>
      </c>
      <c r="D397" s="139" t="s">
        <v>335</v>
      </c>
      <c r="E397" s="138">
        <v>175</v>
      </c>
      <c r="F397" s="138">
        <v>21</v>
      </c>
      <c r="G397" s="138">
        <v>1</v>
      </c>
      <c r="H397" s="138">
        <v>18</v>
      </c>
      <c r="I397" s="138">
        <v>3</v>
      </c>
      <c r="J397" s="138">
        <v>0.26300000000000001</v>
      </c>
      <c r="K397" s="138">
        <v>0.33500000000000002</v>
      </c>
      <c r="L397" s="138">
        <v>0.33700000000000002</v>
      </c>
      <c r="M397" s="138">
        <v>0.67200000000000004</v>
      </c>
      <c r="N397" s="140">
        <v>-35</v>
      </c>
    </row>
    <row r="398" spans="2:14" x14ac:dyDescent="0.2">
      <c r="B398" s="138">
        <v>60</v>
      </c>
      <c r="C398" s="139" t="s">
        <v>612</v>
      </c>
      <c r="D398" s="139" t="s">
        <v>345</v>
      </c>
      <c r="E398" s="138">
        <v>160</v>
      </c>
      <c r="F398" s="138">
        <v>19</v>
      </c>
      <c r="G398" s="138">
        <v>7</v>
      </c>
      <c r="H398" s="138">
        <v>19</v>
      </c>
      <c r="I398" s="138">
        <v>2</v>
      </c>
      <c r="J398" s="138">
        <v>0.2</v>
      </c>
      <c r="K398" s="138">
        <v>0.29299999999999998</v>
      </c>
      <c r="L398" s="138">
        <v>0.38800000000000001</v>
      </c>
      <c r="M398" s="138">
        <v>0.68</v>
      </c>
      <c r="N398" s="140">
        <v>-35</v>
      </c>
    </row>
    <row r="399" spans="2:14" x14ac:dyDescent="0.2">
      <c r="B399" s="138">
        <v>61</v>
      </c>
      <c r="C399" s="139" t="s">
        <v>613</v>
      </c>
      <c r="D399" s="139" t="s">
        <v>377</v>
      </c>
      <c r="E399" s="138">
        <v>120</v>
      </c>
      <c r="F399" s="138">
        <v>14</v>
      </c>
      <c r="G399" s="138">
        <v>3</v>
      </c>
      <c r="H399" s="138">
        <v>15</v>
      </c>
      <c r="I399" s="138">
        <v>1</v>
      </c>
      <c r="J399" s="138">
        <v>0.28299999999999997</v>
      </c>
      <c r="K399" s="138">
        <v>0.32300000000000001</v>
      </c>
      <c r="L399" s="138">
        <v>0.40799999999999997</v>
      </c>
      <c r="M399" s="138">
        <v>0.73099999999999998</v>
      </c>
      <c r="N399" s="140">
        <v>-36</v>
      </c>
    </row>
    <row r="400" spans="2:14" x14ac:dyDescent="0.2">
      <c r="B400" s="138">
        <v>62</v>
      </c>
      <c r="C400" s="139" t="s">
        <v>614</v>
      </c>
      <c r="D400" s="139" t="s">
        <v>328</v>
      </c>
      <c r="E400" s="138">
        <v>150</v>
      </c>
      <c r="F400" s="138">
        <v>16</v>
      </c>
      <c r="G400" s="138">
        <v>2</v>
      </c>
      <c r="H400" s="138">
        <v>15</v>
      </c>
      <c r="I400" s="138">
        <v>4</v>
      </c>
      <c r="J400" s="138">
        <v>0.253</v>
      </c>
      <c r="K400" s="138">
        <v>0.30399999999999999</v>
      </c>
      <c r="L400" s="138">
        <v>0.34</v>
      </c>
      <c r="M400" s="138">
        <v>0.64400000000000002</v>
      </c>
      <c r="N400" s="140">
        <v>-36</v>
      </c>
    </row>
    <row r="401" spans="2:14" x14ac:dyDescent="0.2">
      <c r="B401" s="138">
        <v>63</v>
      </c>
      <c r="C401" s="139" t="s">
        <v>563</v>
      </c>
      <c r="D401" s="139" t="s">
        <v>380</v>
      </c>
      <c r="E401" s="138">
        <v>155</v>
      </c>
      <c r="F401" s="138">
        <v>16</v>
      </c>
      <c r="G401" s="138">
        <v>0</v>
      </c>
      <c r="H401" s="138">
        <v>16</v>
      </c>
      <c r="I401" s="138">
        <v>2</v>
      </c>
      <c r="J401" s="138">
        <v>0.28399999999999997</v>
      </c>
      <c r="K401" s="138">
        <v>0.31900000000000001</v>
      </c>
      <c r="L401" s="138">
        <v>0.32900000000000001</v>
      </c>
      <c r="M401" s="138">
        <v>0.64800000000000002</v>
      </c>
      <c r="N401" s="140">
        <v>-37</v>
      </c>
    </row>
    <row r="402" spans="2:14" x14ac:dyDescent="0.2">
      <c r="B402" s="138">
        <v>64</v>
      </c>
      <c r="C402" s="139" t="s">
        <v>654</v>
      </c>
      <c r="D402" s="139" t="s">
        <v>341</v>
      </c>
      <c r="E402" s="138">
        <v>170</v>
      </c>
      <c r="F402" s="138">
        <v>19</v>
      </c>
      <c r="G402" s="138">
        <v>0</v>
      </c>
      <c r="H402" s="138">
        <v>17</v>
      </c>
      <c r="I402" s="138">
        <v>1</v>
      </c>
      <c r="J402" s="138">
        <v>0.26500000000000001</v>
      </c>
      <c r="K402" s="138">
        <v>0.33200000000000002</v>
      </c>
      <c r="L402" s="138">
        <v>0.318</v>
      </c>
      <c r="M402" s="138">
        <v>0.64900000000000002</v>
      </c>
      <c r="N402" s="140">
        <v>-37</v>
      </c>
    </row>
    <row r="403" spans="2:14" x14ac:dyDescent="0.2">
      <c r="B403" s="138">
        <v>65</v>
      </c>
      <c r="C403" s="139" t="s">
        <v>655</v>
      </c>
      <c r="D403" s="139" t="s">
        <v>389</v>
      </c>
      <c r="E403" s="138">
        <v>195</v>
      </c>
      <c r="F403" s="138">
        <v>19</v>
      </c>
      <c r="G403" s="138">
        <v>2</v>
      </c>
      <c r="H403" s="138">
        <v>18</v>
      </c>
      <c r="I403" s="138">
        <v>1</v>
      </c>
      <c r="J403" s="138">
        <v>0.24099999999999999</v>
      </c>
      <c r="K403" s="138">
        <v>0.28199999999999997</v>
      </c>
      <c r="L403" s="138">
        <v>0.29699999999999999</v>
      </c>
      <c r="M403" s="138">
        <v>0.57899999999999996</v>
      </c>
      <c r="N403" s="140">
        <v>-37</v>
      </c>
    </row>
    <row r="404" spans="2:14" x14ac:dyDescent="0.2">
      <c r="B404" s="138">
        <v>66</v>
      </c>
      <c r="C404" s="139" t="s">
        <v>656</v>
      </c>
      <c r="D404" s="139" t="s">
        <v>332</v>
      </c>
      <c r="E404" s="138">
        <v>120</v>
      </c>
      <c r="F404" s="138">
        <v>13</v>
      </c>
      <c r="G404" s="138">
        <v>2</v>
      </c>
      <c r="H404" s="138">
        <v>13</v>
      </c>
      <c r="I404" s="138">
        <v>3</v>
      </c>
      <c r="J404" s="138">
        <v>0.27500000000000002</v>
      </c>
      <c r="K404" s="138">
        <v>0.31</v>
      </c>
      <c r="L404" s="138">
        <v>0.35799999999999998</v>
      </c>
      <c r="M404" s="138">
        <v>0.66800000000000004</v>
      </c>
      <c r="N404" s="140">
        <v>-37</v>
      </c>
    </row>
    <row r="405" spans="2:14" x14ac:dyDescent="0.2">
      <c r="B405" s="138">
        <v>67</v>
      </c>
      <c r="C405" s="139" t="s">
        <v>566</v>
      </c>
      <c r="D405" s="139" t="s">
        <v>332</v>
      </c>
      <c r="E405" s="138">
        <v>145</v>
      </c>
      <c r="F405" s="138">
        <v>16</v>
      </c>
      <c r="G405" s="138">
        <v>0</v>
      </c>
      <c r="H405" s="138">
        <v>13</v>
      </c>
      <c r="I405" s="138">
        <v>3</v>
      </c>
      <c r="J405" s="138">
        <v>0.26200000000000001</v>
      </c>
      <c r="K405" s="138">
        <v>0.32700000000000001</v>
      </c>
      <c r="L405" s="138">
        <v>0.30299999999999999</v>
      </c>
      <c r="M405" s="138">
        <v>0.63</v>
      </c>
      <c r="N405" s="140">
        <v>-38</v>
      </c>
    </row>
    <row r="406" spans="2:14" x14ac:dyDescent="0.2">
      <c r="B406" s="138">
        <v>68</v>
      </c>
      <c r="C406" s="139" t="s">
        <v>567</v>
      </c>
      <c r="D406" s="139" t="s">
        <v>408</v>
      </c>
      <c r="E406" s="138">
        <v>130</v>
      </c>
      <c r="F406" s="138">
        <v>14</v>
      </c>
      <c r="G406" s="138">
        <v>4</v>
      </c>
      <c r="H406" s="138">
        <v>15</v>
      </c>
      <c r="I406" s="138">
        <v>4</v>
      </c>
      <c r="J406" s="138">
        <v>0.2</v>
      </c>
      <c r="K406" s="138">
        <v>0.27300000000000002</v>
      </c>
      <c r="L406" s="138">
        <v>0.35399999999999998</v>
      </c>
      <c r="M406" s="138">
        <v>0.627</v>
      </c>
      <c r="N406" s="140">
        <v>-38</v>
      </c>
    </row>
    <row r="407" spans="2:14" x14ac:dyDescent="0.2">
      <c r="B407" s="138">
        <v>69</v>
      </c>
      <c r="C407" s="139" t="s">
        <v>569</v>
      </c>
      <c r="D407" s="139" t="s">
        <v>335</v>
      </c>
      <c r="E407" s="138">
        <v>100</v>
      </c>
      <c r="F407" s="138">
        <v>11</v>
      </c>
      <c r="G407" s="138">
        <v>2</v>
      </c>
      <c r="H407" s="138">
        <v>12</v>
      </c>
      <c r="I407" s="138">
        <v>1</v>
      </c>
      <c r="J407" s="138">
        <v>0.26</v>
      </c>
      <c r="K407" s="138">
        <v>0.315</v>
      </c>
      <c r="L407" s="138">
        <v>0.4</v>
      </c>
      <c r="M407" s="138">
        <v>0.71499999999999997</v>
      </c>
      <c r="N407" s="140">
        <v>-39</v>
      </c>
    </row>
    <row r="408" spans="2:14" x14ac:dyDescent="0.2">
      <c r="B408" s="138">
        <v>70</v>
      </c>
      <c r="C408" s="139" t="s">
        <v>657</v>
      </c>
      <c r="D408" s="139" t="s">
        <v>377</v>
      </c>
      <c r="E408" s="138">
        <v>150</v>
      </c>
      <c r="F408" s="138">
        <v>14</v>
      </c>
      <c r="G408" s="138">
        <v>6</v>
      </c>
      <c r="H408" s="138">
        <v>15</v>
      </c>
      <c r="I408" s="138">
        <v>1</v>
      </c>
      <c r="J408" s="138">
        <v>0.153</v>
      </c>
      <c r="K408" s="138">
        <v>0.22600000000000001</v>
      </c>
      <c r="L408" s="138">
        <v>0.34</v>
      </c>
      <c r="M408" s="138">
        <v>0.56599999999999995</v>
      </c>
      <c r="N408" s="140">
        <v>-41</v>
      </c>
    </row>
    <row r="409" spans="2:14" x14ac:dyDescent="0.2">
      <c r="B409" s="138">
        <v>71</v>
      </c>
      <c r="C409" s="139" t="s">
        <v>658</v>
      </c>
      <c r="D409" s="139" t="s">
        <v>330</v>
      </c>
      <c r="E409" s="138">
        <v>120</v>
      </c>
      <c r="F409" s="138">
        <v>17</v>
      </c>
      <c r="G409" s="138">
        <v>0</v>
      </c>
      <c r="H409" s="138">
        <v>10</v>
      </c>
      <c r="I409" s="138">
        <v>0</v>
      </c>
      <c r="J409" s="138">
        <v>0.2</v>
      </c>
      <c r="K409" s="138">
        <v>0.36</v>
      </c>
      <c r="L409" s="138">
        <v>0.25800000000000001</v>
      </c>
      <c r="M409" s="138">
        <v>0.61799999999999999</v>
      </c>
      <c r="N409" s="140">
        <v>-41</v>
      </c>
    </row>
    <row r="410" spans="2:14" x14ac:dyDescent="0.2">
      <c r="B410" s="138">
        <v>72</v>
      </c>
      <c r="C410" s="139" t="s">
        <v>575</v>
      </c>
      <c r="D410" s="139" t="s">
        <v>369</v>
      </c>
      <c r="E410" s="138">
        <v>80</v>
      </c>
      <c r="F410" s="138">
        <v>10</v>
      </c>
      <c r="G410" s="138">
        <v>1</v>
      </c>
      <c r="H410" s="138">
        <v>7</v>
      </c>
      <c r="I410" s="138">
        <v>1</v>
      </c>
      <c r="J410" s="138">
        <v>0.23799999999999999</v>
      </c>
      <c r="K410" s="138">
        <v>0.35099999999999998</v>
      </c>
      <c r="L410" s="138">
        <v>0.313</v>
      </c>
      <c r="M410" s="138">
        <v>0.66400000000000003</v>
      </c>
      <c r="N410" s="140">
        <v>-42</v>
      </c>
    </row>
    <row r="414" spans="2:14" x14ac:dyDescent="0.2">
      <c r="B414" s="137" t="s">
        <v>318</v>
      </c>
      <c r="C414" s="137" t="s">
        <v>811</v>
      </c>
      <c r="D414" s="137" t="s">
        <v>319</v>
      </c>
      <c r="E414" s="137" t="s">
        <v>320</v>
      </c>
      <c r="F414" s="137" t="s">
        <v>271</v>
      </c>
      <c r="G414" s="137" t="s">
        <v>272</v>
      </c>
      <c r="H414" s="137" t="s">
        <v>273</v>
      </c>
      <c r="I414" s="137" t="s">
        <v>274</v>
      </c>
      <c r="J414" s="137" t="s">
        <v>275</v>
      </c>
      <c r="K414" s="137" t="s">
        <v>321</v>
      </c>
      <c r="L414" s="137" t="s">
        <v>322</v>
      </c>
      <c r="M414" s="137" t="s">
        <v>323</v>
      </c>
      <c r="N414" s="137" t="s">
        <v>324</v>
      </c>
    </row>
    <row r="415" spans="2:14" x14ac:dyDescent="0.2">
      <c r="B415" s="138">
        <v>1</v>
      </c>
      <c r="C415" s="139" t="s">
        <v>660</v>
      </c>
      <c r="D415" s="139" t="s">
        <v>373</v>
      </c>
      <c r="E415" s="138">
        <v>595</v>
      </c>
      <c r="F415" s="138">
        <v>118</v>
      </c>
      <c r="G415" s="138">
        <v>36</v>
      </c>
      <c r="H415" s="138">
        <v>77</v>
      </c>
      <c r="I415" s="138">
        <v>50</v>
      </c>
      <c r="J415" s="138">
        <v>0.30599999999999999</v>
      </c>
      <c r="K415" s="138">
        <v>0.39</v>
      </c>
      <c r="L415" s="138">
        <v>0.56299999999999994</v>
      </c>
      <c r="M415" s="138">
        <v>0.95299999999999996</v>
      </c>
      <c r="N415" s="140">
        <v>50</v>
      </c>
    </row>
    <row r="416" spans="2:14" x14ac:dyDescent="0.2">
      <c r="B416" s="138">
        <v>2</v>
      </c>
      <c r="C416" s="139" t="s">
        <v>661</v>
      </c>
      <c r="D416" s="139" t="s">
        <v>349</v>
      </c>
      <c r="E416" s="138">
        <v>580</v>
      </c>
      <c r="F416" s="138">
        <v>102</v>
      </c>
      <c r="G416" s="138">
        <v>36</v>
      </c>
      <c r="H416" s="138">
        <v>114</v>
      </c>
      <c r="I416" s="138">
        <v>26</v>
      </c>
      <c r="J416" s="138">
        <v>0.30299999999999999</v>
      </c>
      <c r="K416" s="138">
        <v>0.378</v>
      </c>
      <c r="L416" s="138">
        <v>0.56599999999999995</v>
      </c>
      <c r="M416" s="138">
        <v>0.94399999999999995</v>
      </c>
      <c r="N416" s="140">
        <v>45</v>
      </c>
    </row>
    <row r="417" spans="2:14" x14ac:dyDescent="0.2">
      <c r="B417" s="138">
        <v>3</v>
      </c>
      <c r="C417" s="139" t="s">
        <v>662</v>
      </c>
      <c r="D417" s="139" t="s">
        <v>375</v>
      </c>
      <c r="E417" s="138">
        <v>580</v>
      </c>
      <c r="F417" s="138">
        <v>97</v>
      </c>
      <c r="G417" s="138">
        <v>33</v>
      </c>
      <c r="H417" s="138">
        <v>103</v>
      </c>
      <c r="I417" s="138">
        <v>20</v>
      </c>
      <c r="J417" s="138">
        <v>0.29299999999999998</v>
      </c>
      <c r="K417" s="138">
        <v>0.36599999999999999</v>
      </c>
      <c r="L417" s="138">
        <v>0.52900000000000003</v>
      </c>
      <c r="M417" s="138">
        <v>0.89600000000000002</v>
      </c>
      <c r="N417" s="140">
        <v>35</v>
      </c>
    </row>
    <row r="418" spans="2:14" x14ac:dyDescent="0.2">
      <c r="B418" s="138">
        <v>4</v>
      </c>
      <c r="C418" s="139" t="s">
        <v>663</v>
      </c>
      <c r="D418" s="139" t="s">
        <v>398</v>
      </c>
      <c r="E418" s="138">
        <v>575</v>
      </c>
      <c r="F418" s="138">
        <v>99</v>
      </c>
      <c r="G418" s="138">
        <v>27</v>
      </c>
      <c r="H418" s="138">
        <v>93</v>
      </c>
      <c r="I418" s="138">
        <v>23</v>
      </c>
      <c r="J418" s="138">
        <v>0.29599999999999999</v>
      </c>
      <c r="K418" s="138">
        <v>0.38400000000000001</v>
      </c>
      <c r="L418" s="138">
        <v>0.51100000000000001</v>
      </c>
      <c r="M418" s="138">
        <v>0.89500000000000002</v>
      </c>
      <c r="N418" s="140">
        <v>31</v>
      </c>
    </row>
    <row r="419" spans="2:14" x14ac:dyDescent="0.2">
      <c r="B419" s="138">
        <v>5</v>
      </c>
      <c r="C419" s="139" t="s">
        <v>664</v>
      </c>
      <c r="D419" s="139" t="s">
        <v>359</v>
      </c>
      <c r="E419" s="138">
        <v>505</v>
      </c>
      <c r="F419" s="138">
        <v>90</v>
      </c>
      <c r="G419" s="138">
        <v>43</v>
      </c>
      <c r="H419" s="138">
        <v>101</v>
      </c>
      <c r="I419" s="138">
        <v>7</v>
      </c>
      <c r="J419" s="138">
        <v>0.27300000000000002</v>
      </c>
      <c r="K419" s="138">
        <v>0.35799999999999998</v>
      </c>
      <c r="L419" s="138">
        <v>0.60199999999999998</v>
      </c>
      <c r="M419" s="138">
        <v>0.96</v>
      </c>
      <c r="N419" s="140">
        <v>29</v>
      </c>
    </row>
    <row r="420" spans="2:14" x14ac:dyDescent="0.2">
      <c r="B420" s="138">
        <v>6</v>
      </c>
      <c r="C420" s="139" t="s">
        <v>665</v>
      </c>
      <c r="D420" s="139" t="s">
        <v>356</v>
      </c>
      <c r="E420" s="138">
        <v>475</v>
      </c>
      <c r="F420" s="138">
        <v>100</v>
      </c>
      <c r="G420" s="138">
        <v>38</v>
      </c>
      <c r="H420" s="138">
        <v>88</v>
      </c>
      <c r="I420" s="138">
        <v>7</v>
      </c>
      <c r="J420" s="138">
        <v>0.28199999999999997</v>
      </c>
      <c r="K420" s="138">
        <v>0.41</v>
      </c>
      <c r="L420" s="138">
        <v>0.57099999999999995</v>
      </c>
      <c r="M420" s="138">
        <v>0.98099999999999998</v>
      </c>
      <c r="N420" s="140">
        <v>28</v>
      </c>
    </row>
    <row r="421" spans="2:14" x14ac:dyDescent="0.2">
      <c r="B421" s="138">
        <v>7</v>
      </c>
      <c r="C421" s="139" t="s">
        <v>666</v>
      </c>
      <c r="D421" s="139" t="s">
        <v>335</v>
      </c>
      <c r="E421" s="138">
        <v>535</v>
      </c>
      <c r="F421" s="138">
        <v>89</v>
      </c>
      <c r="G421" s="138">
        <v>35</v>
      </c>
      <c r="H421" s="138">
        <v>100</v>
      </c>
      <c r="I421" s="138">
        <v>7</v>
      </c>
      <c r="J421" s="138">
        <v>0.29299999999999998</v>
      </c>
      <c r="K421" s="138">
        <v>0.36099999999999999</v>
      </c>
      <c r="L421" s="138">
        <v>0.55900000000000005</v>
      </c>
      <c r="M421" s="138">
        <v>0.92</v>
      </c>
      <c r="N421" s="140">
        <v>28</v>
      </c>
    </row>
    <row r="422" spans="2:14" x14ac:dyDescent="0.2">
      <c r="B422" s="138">
        <v>8</v>
      </c>
      <c r="C422" s="139" t="s">
        <v>667</v>
      </c>
      <c r="D422" s="139" t="s">
        <v>333</v>
      </c>
      <c r="E422" s="138">
        <v>560</v>
      </c>
      <c r="F422" s="138">
        <v>86</v>
      </c>
      <c r="G422" s="138">
        <v>27</v>
      </c>
      <c r="H422" s="138">
        <v>101</v>
      </c>
      <c r="I422" s="138">
        <v>12</v>
      </c>
      <c r="J422" s="138">
        <v>0.309</v>
      </c>
      <c r="K422" s="138">
        <v>0.35599999999999998</v>
      </c>
      <c r="L422" s="138">
        <v>0.52</v>
      </c>
      <c r="M422" s="138">
        <v>0.876</v>
      </c>
      <c r="N422" s="140">
        <v>27</v>
      </c>
    </row>
    <row r="423" spans="2:14" x14ac:dyDescent="0.2">
      <c r="B423" s="138">
        <v>9</v>
      </c>
      <c r="C423" s="139" t="s">
        <v>668</v>
      </c>
      <c r="D423" s="139" t="s">
        <v>408</v>
      </c>
      <c r="E423" s="138">
        <v>565</v>
      </c>
      <c r="F423" s="138">
        <v>90</v>
      </c>
      <c r="G423" s="138">
        <v>38</v>
      </c>
      <c r="H423" s="138">
        <v>99</v>
      </c>
      <c r="I423" s="138">
        <v>13</v>
      </c>
      <c r="J423" s="138">
        <v>0.26500000000000001</v>
      </c>
      <c r="K423" s="138">
        <v>0.35799999999999998</v>
      </c>
      <c r="L423" s="138">
        <v>0.52200000000000002</v>
      </c>
      <c r="M423" s="138">
        <v>0.88</v>
      </c>
      <c r="N423" s="140">
        <v>27</v>
      </c>
    </row>
    <row r="424" spans="2:14" x14ac:dyDescent="0.2">
      <c r="B424" s="138">
        <v>10</v>
      </c>
      <c r="C424" s="139" t="s">
        <v>293</v>
      </c>
      <c r="D424" s="139" t="s">
        <v>339</v>
      </c>
      <c r="E424" s="138">
        <v>540</v>
      </c>
      <c r="F424" s="138">
        <v>88</v>
      </c>
      <c r="G424" s="138">
        <v>26</v>
      </c>
      <c r="H424" s="138">
        <v>96</v>
      </c>
      <c r="I424" s="138">
        <v>21</v>
      </c>
      <c r="J424" s="138">
        <v>0.28699999999999998</v>
      </c>
      <c r="K424" s="138">
        <v>0.35799999999999998</v>
      </c>
      <c r="L424" s="138">
        <v>0.50900000000000001</v>
      </c>
      <c r="M424" s="138">
        <v>0.86799999999999999</v>
      </c>
      <c r="N424" s="140">
        <v>25</v>
      </c>
    </row>
    <row r="425" spans="2:14" x14ac:dyDescent="0.2">
      <c r="B425" s="138">
        <v>11</v>
      </c>
      <c r="C425" s="139" t="s">
        <v>669</v>
      </c>
      <c r="D425" s="139" t="s">
        <v>365</v>
      </c>
      <c r="E425" s="138">
        <v>550</v>
      </c>
      <c r="F425" s="138">
        <v>89</v>
      </c>
      <c r="G425" s="138">
        <v>26</v>
      </c>
      <c r="H425" s="138">
        <v>92</v>
      </c>
      <c r="I425" s="138">
        <v>21</v>
      </c>
      <c r="J425" s="138">
        <v>0.29099999999999998</v>
      </c>
      <c r="K425" s="138">
        <v>0.36599999999999999</v>
      </c>
      <c r="L425" s="138">
        <v>0.51500000000000001</v>
      </c>
      <c r="M425" s="138">
        <v>0.88</v>
      </c>
      <c r="N425" s="140">
        <v>25</v>
      </c>
    </row>
    <row r="426" spans="2:14" x14ac:dyDescent="0.2">
      <c r="B426" s="138">
        <v>12</v>
      </c>
      <c r="C426" s="139" t="s">
        <v>670</v>
      </c>
      <c r="D426" s="139" t="s">
        <v>380</v>
      </c>
      <c r="E426" s="138">
        <v>565</v>
      </c>
      <c r="F426" s="138">
        <v>93</v>
      </c>
      <c r="G426" s="138">
        <v>34</v>
      </c>
      <c r="H426" s="138">
        <v>107</v>
      </c>
      <c r="I426" s="138">
        <v>7</v>
      </c>
      <c r="J426" s="138">
        <v>0.26200000000000001</v>
      </c>
      <c r="K426" s="138">
        <v>0.34399999999999997</v>
      </c>
      <c r="L426" s="138">
        <v>0.51300000000000001</v>
      </c>
      <c r="M426" s="138">
        <v>0.85799999999999998</v>
      </c>
      <c r="N426" s="140">
        <v>25</v>
      </c>
    </row>
    <row r="427" spans="2:14" x14ac:dyDescent="0.2">
      <c r="B427" s="138">
        <v>13</v>
      </c>
      <c r="C427" s="139" t="s">
        <v>506</v>
      </c>
      <c r="D427" s="139" t="s">
        <v>389</v>
      </c>
      <c r="E427" s="138">
        <v>545</v>
      </c>
      <c r="F427" s="138">
        <v>96</v>
      </c>
      <c r="G427" s="138">
        <v>19</v>
      </c>
      <c r="H427" s="138">
        <v>90</v>
      </c>
      <c r="I427" s="138">
        <v>16</v>
      </c>
      <c r="J427" s="138">
        <v>0.28399999999999997</v>
      </c>
      <c r="K427" s="138">
        <v>0.38900000000000001</v>
      </c>
      <c r="L427" s="138">
        <v>0.48099999999999998</v>
      </c>
      <c r="M427" s="138">
        <v>0.86899999999999999</v>
      </c>
      <c r="N427" s="140">
        <v>23</v>
      </c>
    </row>
    <row r="428" spans="2:14" x14ac:dyDescent="0.2">
      <c r="B428" s="138">
        <v>14</v>
      </c>
      <c r="C428" s="139" t="s">
        <v>671</v>
      </c>
      <c r="D428" s="139" t="s">
        <v>341</v>
      </c>
      <c r="E428" s="138">
        <v>540</v>
      </c>
      <c r="F428" s="138">
        <v>86</v>
      </c>
      <c r="G428" s="138">
        <v>26</v>
      </c>
      <c r="H428" s="138">
        <v>91</v>
      </c>
      <c r="I428" s="138">
        <v>18</v>
      </c>
      <c r="J428" s="138">
        <v>0.26700000000000002</v>
      </c>
      <c r="K428" s="138">
        <v>0.35</v>
      </c>
      <c r="L428" s="138">
        <v>0.48099999999999998</v>
      </c>
      <c r="M428" s="138">
        <v>0.83099999999999996</v>
      </c>
      <c r="N428" s="140">
        <v>19</v>
      </c>
    </row>
    <row r="429" spans="2:14" x14ac:dyDescent="0.2">
      <c r="B429" s="138">
        <v>15</v>
      </c>
      <c r="C429" s="139" t="s">
        <v>672</v>
      </c>
      <c r="D429" s="139" t="s">
        <v>345</v>
      </c>
      <c r="E429" s="138">
        <v>550</v>
      </c>
      <c r="F429" s="138">
        <v>87</v>
      </c>
      <c r="G429" s="138">
        <v>22</v>
      </c>
      <c r="H429" s="138">
        <v>85</v>
      </c>
      <c r="I429" s="138">
        <v>18</v>
      </c>
      <c r="J429" s="138">
        <v>0.27100000000000002</v>
      </c>
      <c r="K429" s="138">
        <v>0.35399999999999998</v>
      </c>
      <c r="L429" s="138">
        <v>0.45800000000000002</v>
      </c>
      <c r="M429" s="138">
        <v>0.81200000000000006</v>
      </c>
      <c r="N429" s="140">
        <v>17</v>
      </c>
    </row>
    <row r="430" spans="2:14" x14ac:dyDescent="0.2">
      <c r="B430" s="138">
        <v>16</v>
      </c>
      <c r="C430" s="139" t="s">
        <v>673</v>
      </c>
      <c r="D430" s="139" t="s">
        <v>330</v>
      </c>
      <c r="E430" s="138">
        <v>505</v>
      </c>
      <c r="F430" s="138">
        <v>84</v>
      </c>
      <c r="G430" s="138">
        <v>24</v>
      </c>
      <c r="H430" s="138">
        <v>85</v>
      </c>
      <c r="I430" s="138">
        <v>11</v>
      </c>
      <c r="J430" s="138">
        <v>0.28499999999999998</v>
      </c>
      <c r="K430" s="138">
        <v>0.36699999999999999</v>
      </c>
      <c r="L430" s="138">
        <v>0.49099999999999999</v>
      </c>
      <c r="M430" s="138">
        <v>0.85799999999999998</v>
      </c>
      <c r="N430" s="140">
        <v>17</v>
      </c>
    </row>
    <row r="431" spans="2:14" x14ac:dyDescent="0.2">
      <c r="B431" s="138">
        <v>17</v>
      </c>
      <c r="C431" s="139" t="s">
        <v>674</v>
      </c>
      <c r="D431" s="139" t="s">
        <v>377</v>
      </c>
      <c r="E431" s="138">
        <v>510</v>
      </c>
      <c r="F431" s="138">
        <v>79</v>
      </c>
      <c r="G431" s="138">
        <v>25</v>
      </c>
      <c r="H431" s="138">
        <v>85</v>
      </c>
      <c r="I431" s="138">
        <v>16</v>
      </c>
      <c r="J431" s="138">
        <v>0.28000000000000003</v>
      </c>
      <c r="K431" s="138">
        <v>0.34899999999999998</v>
      </c>
      <c r="L431" s="138">
        <v>0.498</v>
      </c>
      <c r="M431" s="138">
        <v>0.84699999999999998</v>
      </c>
      <c r="N431" s="140">
        <v>16</v>
      </c>
    </row>
    <row r="432" spans="2:14" x14ac:dyDescent="0.2">
      <c r="B432" s="138">
        <v>18</v>
      </c>
      <c r="C432" s="139" t="s">
        <v>433</v>
      </c>
      <c r="D432" s="139" t="s">
        <v>375</v>
      </c>
      <c r="E432" s="138">
        <v>585</v>
      </c>
      <c r="F432" s="138">
        <v>89</v>
      </c>
      <c r="G432" s="138">
        <v>21</v>
      </c>
      <c r="H432" s="138">
        <v>96</v>
      </c>
      <c r="I432" s="138">
        <v>1</v>
      </c>
      <c r="J432" s="138">
        <v>0.28199999999999997</v>
      </c>
      <c r="K432" s="138">
        <v>0.35099999999999998</v>
      </c>
      <c r="L432" s="138">
        <v>0.46300000000000002</v>
      </c>
      <c r="M432" s="138">
        <v>0.81399999999999995</v>
      </c>
      <c r="N432" s="140">
        <v>15</v>
      </c>
    </row>
    <row r="433" spans="2:14" x14ac:dyDescent="0.2">
      <c r="B433" s="138">
        <v>19</v>
      </c>
      <c r="C433" s="139" t="s">
        <v>675</v>
      </c>
      <c r="D433" s="139" t="s">
        <v>330</v>
      </c>
      <c r="E433" s="138">
        <v>525</v>
      </c>
      <c r="F433" s="138">
        <v>87</v>
      </c>
      <c r="G433" s="138">
        <v>23</v>
      </c>
      <c r="H433" s="138">
        <v>91</v>
      </c>
      <c r="I433" s="138">
        <v>5</v>
      </c>
      <c r="J433" s="138">
        <v>0.27800000000000002</v>
      </c>
      <c r="K433" s="138">
        <v>0.36799999999999999</v>
      </c>
      <c r="L433" s="138">
        <v>0.47799999999999998</v>
      </c>
      <c r="M433" s="138">
        <v>0.84599999999999997</v>
      </c>
      <c r="N433" s="140">
        <v>15</v>
      </c>
    </row>
    <row r="434" spans="2:14" x14ac:dyDescent="0.2">
      <c r="B434" s="138">
        <v>20</v>
      </c>
      <c r="C434" s="139" t="s">
        <v>676</v>
      </c>
      <c r="D434" s="139" t="s">
        <v>361</v>
      </c>
      <c r="E434" s="138">
        <v>530</v>
      </c>
      <c r="F434" s="138">
        <v>86</v>
      </c>
      <c r="G434" s="138">
        <v>15</v>
      </c>
      <c r="H434" s="138">
        <v>58</v>
      </c>
      <c r="I434" s="138">
        <v>31</v>
      </c>
      <c r="J434" s="138">
        <v>0.29799999999999999</v>
      </c>
      <c r="K434" s="138">
        <v>0.35</v>
      </c>
      <c r="L434" s="138">
        <v>0.45300000000000001</v>
      </c>
      <c r="M434" s="138">
        <v>0.80200000000000005</v>
      </c>
      <c r="N434" s="140">
        <v>15</v>
      </c>
    </row>
    <row r="435" spans="2:14" x14ac:dyDescent="0.2">
      <c r="B435" s="138">
        <v>21</v>
      </c>
      <c r="C435" s="139" t="s">
        <v>434</v>
      </c>
      <c r="D435" s="139" t="s">
        <v>330</v>
      </c>
      <c r="E435" s="138">
        <v>515</v>
      </c>
      <c r="F435" s="138">
        <v>83</v>
      </c>
      <c r="G435" s="138">
        <v>24</v>
      </c>
      <c r="H435" s="138">
        <v>75</v>
      </c>
      <c r="I435" s="138">
        <v>4</v>
      </c>
      <c r="J435" s="138">
        <v>0.30099999999999999</v>
      </c>
      <c r="K435" s="138">
        <v>0.35399999999999998</v>
      </c>
      <c r="L435" s="138">
        <v>0.51500000000000001</v>
      </c>
      <c r="M435" s="138">
        <v>0.86799999999999999</v>
      </c>
      <c r="N435" s="140">
        <v>14</v>
      </c>
    </row>
    <row r="436" spans="2:14" x14ac:dyDescent="0.2">
      <c r="B436" s="138">
        <v>22</v>
      </c>
      <c r="C436" s="139" t="s">
        <v>677</v>
      </c>
      <c r="D436" s="139" t="s">
        <v>335</v>
      </c>
      <c r="E436" s="138">
        <v>535</v>
      </c>
      <c r="F436" s="138">
        <v>77</v>
      </c>
      <c r="G436" s="138">
        <v>23</v>
      </c>
      <c r="H436" s="138">
        <v>80</v>
      </c>
      <c r="I436" s="138">
        <v>29</v>
      </c>
      <c r="J436" s="138">
        <v>0.254</v>
      </c>
      <c r="K436" s="138">
        <v>0.32400000000000001</v>
      </c>
      <c r="L436" s="138">
        <v>0.44700000000000001</v>
      </c>
      <c r="M436" s="138">
        <v>0.77</v>
      </c>
      <c r="N436" s="140">
        <v>14</v>
      </c>
    </row>
    <row r="437" spans="2:14" x14ac:dyDescent="0.2">
      <c r="B437" s="138">
        <v>23</v>
      </c>
      <c r="C437" s="139" t="s">
        <v>436</v>
      </c>
      <c r="D437" s="139" t="s">
        <v>339</v>
      </c>
      <c r="E437" s="138">
        <v>525</v>
      </c>
      <c r="F437" s="138">
        <v>79</v>
      </c>
      <c r="G437" s="138">
        <v>20</v>
      </c>
      <c r="H437" s="138">
        <v>87</v>
      </c>
      <c r="I437" s="138">
        <v>11</v>
      </c>
      <c r="J437" s="138">
        <v>0.28799999999999998</v>
      </c>
      <c r="K437" s="138">
        <v>0.35</v>
      </c>
      <c r="L437" s="138">
        <v>0.48199999999999998</v>
      </c>
      <c r="M437" s="138">
        <v>0.83099999999999996</v>
      </c>
      <c r="N437" s="140">
        <v>14</v>
      </c>
    </row>
    <row r="438" spans="2:14" x14ac:dyDescent="0.2">
      <c r="B438" s="138">
        <v>24</v>
      </c>
      <c r="C438" s="139" t="s">
        <v>678</v>
      </c>
      <c r="D438" s="139" t="s">
        <v>349</v>
      </c>
      <c r="E438" s="138">
        <v>505</v>
      </c>
      <c r="F438" s="138">
        <v>88</v>
      </c>
      <c r="G438" s="138">
        <v>10</v>
      </c>
      <c r="H438" s="138">
        <v>55</v>
      </c>
      <c r="I438" s="138">
        <v>27</v>
      </c>
      <c r="J438" s="138">
        <v>0.317</v>
      </c>
      <c r="K438" s="138">
        <v>0.38500000000000001</v>
      </c>
      <c r="L438" s="138">
        <v>0.46300000000000002</v>
      </c>
      <c r="M438" s="138">
        <v>0.84799999999999998</v>
      </c>
      <c r="N438" s="140">
        <v>14</v>
      </c>
    </row>
    <row r="439" spans="2:14" x14ac:dyDescent="0.2">
      <c r="B439" s="138">
        <v>25</v>
      </c>
      <c r="C439" s="139" t="s">
        <v>679</v>
      </c>
      <c r="D439" s="139" t="s">
        <v>332</v>
      </c>
      <c r="E439" s="138">
        <v>490</v>
      </c>
      <c r="F439" s="138">
        <v>85</v>
      </c>
      <c r="G439" s="138">
        <v>29</v>
      </c>
      <c r="H439" s="138">
        <v>86</v>
      </c>
      <c r="I439" s="138">
        <v>4</v>
      </c>
      <c r="J439" s="138">
        <v>0.25900000000000001</v>
      </c>
      <c r="K439" s="138">
        <v>0.36499999999999999</v>
      </c>
      <c r="L439" s="138">
        <v>0.496</v>
      </c>
      <c r="M439" s="138">
        <v>0.86099999999999999</v>
      </c>
      <c r="N439" s="140">
        <v>14</v>
      </c>
    </row>
    <row r="440" spans="2:14" x14ac:dyDescent="0.2">
      <c r="B440" s="138">
        <v>26</v>
      </c>
      <c r="C440" s="139" t="s">
        <v>680</v>
      </c>
      <c r="D440" s="139" t="s">
        <v>367</v>
      </c>
      <c r="E440" s="138">
        <v>530</v>
      </c>
      <c r="F440" s="138">
        <v>73</v>
      </c>
      <c r="G440" s="138">
        <v>19</v>
      </c>
      <c r="H440" s="138">
        <v>85</v>
      </c>
      <c r="I440" s="138">
        <v>17</v>
      </c>
      <c r="J440" s="138">
        <v>0.29099999999999998</v>
      </c>
      <c r="K440" s="138">
        <v>0.32900000000000001</v>
      </c>
      <c r="L440" s="138">
        <v>0.47199999999999998</v>
      </c>
      <c r="M440" s="138">
        <v>0.8</v>
      </c>
      <c r="N440" s="140">
        <v>13</v>
      </c>
    </row>
    <row r="441" spans="2:14" x14ac:dyDescent="0.2">
      <c r="B441" s="138">
        <v>27</v>
      </c>
      <c r="C441" s="139" t="s">
        <v>681</v>
      </c>
      <c r="D441" s="139" t="s">
        <v>335</v>
      </c>
      <c r="E441" s="138">
        <v>615</v>
      </c>
      <c r="F441" s="138">
        <v>95</v>
      </c>
      <c r="G441" s="138">
        <v>6</v>
      </c>
      <c r="H441" s="138">
        <v>52</v>
      </c>
      <c r="I441" s="138">
        <v>48</v>
      </c>
      <c r="J441" s="138">
        <v>0.27</v>
      </c>
      <c r="K441" s="138">
        <v>0.34300000000000003</v>
      </c>
      <c r="L441" s="138">
        <v>0.376</v>
      </c>
      <c r="M441" s="138">
        <v>0.71799999999999997</v>
      </c>
      <c r="N441" s="140">
        <v>13</v>
      </c>
    </row>
    <row r="442" spans="2:14" x14ac:dyDescent="0.2">
      <c r="B442" s="138">
        <v>28</v>
      </c>
      <c r="C442" s="139" t="s">
        <v>437</v>
      </c>
      <c r="D442" s="139" t="s">
        <v>349</v>
      </c>
      <c r="E442" s="138">
        <v>515</v>
      </c>
      <c r="F442" s="138">
        <v>79</v>
      </c>
      <c r="G442" s="138">
        <v>27</v>
      </c>
      <c r="H442" s="138">
        <v>89</v>
      </c>
      <c r="I442" s="138">
        <v>5</v>
      </c>
      <c r="J442" s="138">
        <v>0.27</v>
      </c>
      <c r="K442" s="138">
        <v>0.33800000000000002</v>
      </c>
      <c r="L442" s="138">
        <v>0.501</v>
      </c>
      <c r="M442" s="138">
        <v>0.83899999999999997</v>
      </c>
      <c r="N442" s="140">
        <v>13</v>
      </c>
    </row>
    <row r="443" spans="2:14" x14ac:dyDescent="0.2">
      <c r="B443" s="138">
        <v>29</v>
      </c>
      <c r="C443" s="139" t="s">
        <v>682</v>
      </c>
      <c r="D443" s="139" t="s">
        <v>335</v>
      </c>
      <c r="E443" s="138">
        <v>545</v>
      </c>
      <c r="F443" s="138">
        <v>83</v>
      </c>
      <c r="G443" s="138">
        <v>13</v>
      </c>
      <c r="H443" s="138">
        <v>70</v>
      </c>
      <c r="I443" s="138">
        <v>15</v>
      </c>
      <c r="J443" s="138">
        <v>0.31</v>
      </c>
      <c r="K443" s="138">
        <v>0.35799999999999998</v>
      </c>
      <c r="L443" s="138">
        <v>0.47</v>
      </c>
      <c r="M443" s="138">
        <v>0.82799999999999996</v>
      </c>
      <c r="N443" s="140">
        <v>12</v>
      </c>
    </row>
    <row r="444" spans="2:14" x14ac:dyDescent="0.2">
      <c r="B444" s="138">
        <v>30</v>
      </c>
      <c r="C444" s="139" t="s">
        <v>438</v>
      </c>
      <c r="D444" s="139" t="s">
        <v>373</v>
      </c>
      <c r="E444" s="138">
        <v>525</v>
      </c>
      <c r="F444" s="138">
        <v>74</v>
      </c>
      <c r="G444" s="138">
        <v>31</v>
      </c>
      <c r="H444" s="138">
        <v>87</v>
      </c>
      <c r="I444" s="138">
        <v>5</v>
      </c>
      <c r="J444" s="138">
        <v>0.26100000000000001</v>
      </c>
      <c r="K444" s="138">
        <v>0.31</v>
      </c>
      <c r="L444" s="138">
        <v>0.48799999999999999</v>
      </c>
      <c r="M444" s="138">
        <v>0.79700000000000004</v>
      </c>
      <c r="N444" s="140">
        <v>11</v>
      </c>
    </row>
    <row r="445" spans="2:14" x14ac:dyDescent="0.2">
      <c r="B445" s="138">
        <v>31</v>
      </c>
      <c r="C445" s="139" t="s">
        <v>683</v>
      </c>
      <c r="D445" s="139" t="s">
        <v>333</v>
      </c>
      <c r="E445" s="138">
        <v>570</v>
      </c>
      <c r="F445" s="138">
        <v>99</v>
      </c>
      <c r="G445" s="138">
        <v>15</v>
      </c>
      <c r="H445" s="138">
        <v>57</v>
      </c>
      <c r="I445" s="138">
        <v>4</v>
      </c>
      <c r="J445" s="138">
        <v>0.30499999999999999</v>
      </c>
      <c r="K445" s="138">
        <v>0.374</v>
      </c>
      <c r="L445" s="138">
        <v>0.45600000000000002</v>
      </c>
      <c r="M445" s="138">
        <v>0.83099999999999996</v>
      </c>
      <c r="N445" s="140">
        <v>11</v>
      </c>
    </row>
    <row r="446" spans="2:14" x14ac:dyDescent="0.2">
      <c r="B446" s="138">
        <v>32</v>
      </c>
      <c r="C446" s="139" t="s">
        <v>684</v>
      </c>
      <c r="D446" s="139" t="s">
        <v>354</v>
      </c>
      <c r="E446" s="138">
        <v>560</v>
      </c>
      <c r="F446" s="138">
        <v>85</v>
      </c>
      <c r="G446" s="138">
        <v>15</v>
      </c>
      <c r="H446" s="138">
        <v>85</v>
      </c>
      <c r="I446" s="138">
        <v>11</v>
      </c>
      <c r="J446" s="138">
        <v>0.27500000000000002</v>
      </c>
      <c r="K446" s="138">
        <v>0.35499999999999998</v>
      </c>
      <c r="L446" s="138">
        <v>0.44500000000000001</v>
      </c>
      <c r="M446" s="138">
        <v>0.79900000000000004</v>
      </c>
      <c r="N446" s="140">
        <v>11</v>
      </c>
    </row>
    <row r="447" spans="2:14" x14ac:dyDescent="0.2">
      <c r="B447" s="138">
        <v>33</v>
      </c>
      <c r="C447" s="139" t="s">
        <v>685</v>
      </c>
      <c r="D447" s="139" t="s">
        <v>335</v>
      </c>
      <c r="E447" s="138">
        <v>545</v>
      </c>
      <c r="F447" s="138">
        <v>78</v>
      </c>
      <c r="G447" s="138">
        <v>12</v>
      </c>
      <c r="H447" s="138">
        <v>77</v>
      </c>
      <c r="I447" s="138">
        <v>28</v>
      </c>
      <c r="J447" s="138">
        <v>0.27500000000000002</v>
      </c>
      <c r="K447" s="138">
        <v>0.34399999999999997</v>
      </c>
      <c r="L447" s="138">
        <v>0.42199999999999999</v>
      </c>
      <c r="M447" s="138">
        <v>0.76600000000000001</v>
      </c>
      <c r="N447" s="140">
        <v>10</v>
      </c>
    </row>
    <row r="448" spans="2:14" x14ac:dyDescent="0.2">
      <c r="B448" s="138">
        <v>34</v>
      </c>
      <c r="C448" s="139" t="s">
        <v>686</v>
      </c>
      <c r="D448" s="139" t="s">
        <v>389</v>
      </c>
      <c r="E448" s="138">
        <v>535</v>
      </c>
      <c r="F448" s="138">
        <v>84</v>
      </c>
      <c r="G448" s="138">
        <v>16</v>
      </c>
      <c r="H448" s="138">
        <v>51</v>
      </c>
      <c r="I448" s="138">
        <v>41</v>
      </c>
      <c r="J448" s="138">
        <v>0.25800000000000001</v>
      </c>
      <c r="K448" s="138">
        <v>0.33400000000000002</v>
      </c>
      <c r="L448" s="138">
        <v>0.41499999999999998</v>
      </c>
      <c r="M448" s="138">
        <v>0.749</v>
      </c>
      <c r="N448" s="140">
        <v>10</v>
      </c>
    </row>
    <row r="449" spans="2:14" x14ac:dyDescent="0.2">
      <c r="B449" s="138">
        <v>35</v>
      </c>
      <c r="C449" s="139" t="s">
        <v>687</v>
      </c>
      <c r="D449" s="139" t="s">
        <v>352</v>
      </c>
      <c r="E449" s="138">
        <v>600</v>
      </c>
      <c r="F449" s="138">
        <v>98</v>
      </c>
      <c r="G449" s="138">
        <v>15</v>
      </c>
      <c r="H449" s="138">
        <v>60</v>
      </c>
      <c r="I449" s="138">
        <v>18</v>
      </c>
      <c r="J449" s="138">
        <v>0.26800000000000002</v>
      </c>
      <c r="K449" s="138">
        <v>0.34599999999999997</v>
      </c>
      <c r="L449" s="138">
        <v>0.43</v>
      </c>
      <c r="M449" s="138">
        <v>0.77600000000000002</v>
      </c>
      <c r="N449" s="140">
        <v>10</v>
      </c>
    </row>
    <row r="450" spans="2:14" x14ac:dyDescent="0.2">
      <c r="B450" s="138">
        <v>36</v>
      </c>
      <c r="C450" s="139" t="s">
        <v>688</v>
      </c>
      <c r="D450" s="139" t="s">
        <v>377</v>
      </c>
      <c r="E450" s="138">
        <v>510</v>
      </c>
      <c r="F450" s="138">
        <v>75</v>
      </c>
      <c r="G450" s="138">
        <v>26</v>
      </c>
      <c r="H450" s="138">
        <v>83</v>
      </c>
      <c r="I450" s="138">
        <v>7</v>
      </c>
      <c r="J450" s="138">
        <v>0.26700000000000002</v>
      </c>
      <c r="K450" s="138">
        <v>0.33</v>
      </c>
      <c r="L450" s="138">
        <v>0.48799999999999999</v>
      </c>
      <c r="M450" s="138">
        <v>0.81799999999999995</v>
      </c>
      <c r="N450" s="140">
        <v>10</v>
      </c>
    </row>
    <row r="451" spans="2:14" x14ac:dyDescent="0.2">
      <c r="B451" s="138">
        <v>37</v>
      </c>
      <c r="C451" s="139" t="s">
        <v>289</v>
      </c>
      <c r="D451" s="139" t="s">
        <v>341</v>
      </c>
      <c r="E451" s="138">
        <v>570</v>
      </c>
      <c r="F451" s="138">
        <v>87</v>
      </c>
      <c r="G451" s="138">
        <v>11</v>
      </c>
      <c r="H451" s="138">
        <v>72</v>
      </c>
      <c r="I451" s="138">
        <v>9</v>
      </c>
      <c r="J451" s="138">
        <v>0.30199999999999999</v>
      </c>
      <c r="K451" s="138">
        <v>0.35799999999999998</v>
      </c>
      <c r="L451" s="138">
        <v>0.437</v>
      </c>
      <c r="M451" s="138">
        <v>0.79500000000000004</v>
      </c>
      <c r="N451" s="140">
        <v>12</v>
      </c>
    </row>
    <row r="452" spans="2:14" x14ac:dyDescent="0.2">
      <c r="B452" s="138">
        <v>38</v>
      </c>
      <c r="C452" s="139" t="s">
        <v>689</v>
      </c>
      <c r="D452" s="139" t="s">
        <v>367</v>
      </c>
      <c r="E452" s="138">
        <v>550</v>
      </c>
      <c r="F452" s="138">
        <v>89</v>
      </c>
      <c r="G452" s="138">
        <v>10</v>
      </c>
      <c r="H452" s="138">
        <v>54</v>
      </c>
      <c r="I452" s="138">
        <v>30</v>
      </c>
      <c r="J452" s="138">
        <v>0.28399999999999997</v>
      </c>
      <c r="K452" s="138">
        <v>0.35499999999999998</v>
      </c>
      <c r="L452" s="138">
        <v>0.42199999999999999</v>
      </c>
      <c r="M452" s="138">
        <v>0.77700000000000002</v>
      </c>
      <c r="N452" s="140">
        <v>10</v>
      </c>
    </row>
    <row r="453" spans="2:14" x14ac:dyDescent="0.2">
      <c r="B453" s="138">
        <v>39</v>
      </c>
      <c r="C453" s="139" t="s">
        <v>690</v>
      </c>
      <c r="D453" s="139" t="s">
        <v>408</v>
      </c>
      <c r="E453" s="138">
        <v>505</v>
      </c>
      <c r="F453" s="138">
        <v>87</v>
      </c>
      <c r="G453" s="138">
        <v>6</v>
      </c>
      <c r="H453" s="138">
        <v>47</v>
      </c>
      <c r="I453" s="138">
        <v>44</v>
      </c>
      <c r="J453" s="138">
        <v>0.28100000000000003</v>
      </c>
      <c r="K453" s="138">
        <v>0.373</v>
      </c>
      <c r="L453" s="138">
        <v>0.38400000000000001</v>
      </c>
      <c r="M453" s="138">
        <v>0.75700000000000001</v>
      </c>
      <c r="N453" s="140">
        <v>10</v>
      </c>
    </row>
    <row r="454" spans="2:14" x14ac:dyDescent="0.2">
      <c r="B454" s="138">
        <v>40</v>
      </c>
      <c r="C454" s="139" t="s">
        <v>691</v>
      </c>
      <c r="D454" s="139" t="s">
        <v>326</v>
      </c>
      <c r="E454" s="138">
        <v>565</v>
      </c>
      <c r="F454" s="138">
        <v>82</v>
      </c>
      <c r="G454" s="138">
        <v>21</v>
      </c>
      <c r="H454" s="138">
        <v>83</v>
      </c>
      <c r="I454" s="138">
        <v>6</v>
      </c>
      <c r="J454" s="138">
        <v>0.27100000000000002</v>
      </c>
      <c r="K454" s="138">
        <v>0.33500000000000002</v>
      </c>
      <c r="L454" s="138">
        <v>0.44400000000000001</v>
      </c>
      <c r="M454" s="138">
        <v>0.78</v>
      </c>
      <c r="N454" s="140">
        <v>10</v>
      </c>
    </row>
    <row r="455" spans="2:14" x14ac:dyDescent="0.2">
      <c r="B455" s="138">
        <v>41</v>
      </c>
      <c r="C455" s="139" t="s">
        <v>442</v>
      </c>
      <c r="D455" s="139" t="s">
        <v>333</v>
      </c>
      <c r="E455" s="138">
        <v>520</v>
      </c>
      <c r="F455" s="138">
        <v>76</v>
      </c>
      <c r="G455" s="138">
        <v>30</v>
      </c>
      <c r="H455" s="138">
        <v>81</v>
      </c>
      <c r="I455" s="138">
        <v>3</v>
      </c>
      <c r="J455" s="138">
        <v>0.26200000000000001</v>
      </c>
      <c r="K455" s="138">
        <v>0.31900000000000001</v>
      </c>
      <c r="L455" s="138">
        <v>0.47699999999999998</v>
      </c>
      <c r="M455" s="138">
        <v>0.79600000000000004</v>
      </c>
      <c r="N455" s="140">
        <v>10</v>
      </c>
    </row>
    <row r="456" spans="2:14" x14ac:dyDescent="0.2">
      <c r="B456" s="138">
        <v>42</v>
      </c>
      <c r="C456" s="139" t="s">
        <v>294</v>
      </c>
      <c r="D456" s="139" t="s">
        <v>377</v>
      </c>
      <c r="E456" s="138">
        <v>505</v>
      </c>
      <c r="F456" s="138">
        <v>80</v>
      </c>
      <c r="G456" s="138">
        <v>10</v>
      </c>
      <c r="H456" s="138">
        <v>49</v>
      </c>
      <c r="I456" s="138">
        <v>40</v>
      </c>
      <c r="J456" s="138">
        <v>0.28699999999999998</v>
      </c>
      <c r="K456" s="138">
        <v>0.34799999999999998</v>
      </c>
      <c r="L456" s="138">
        <v>0.42799999999999999</v>
      </c>
      <c r="M456" s="138">
        <v>0.77600000000000002</v>
      </c>
      <c r="N456" s="140">
        <v>9</v>
      </c>
    </row>
    <row r="457" spans="2:14" x14ac:dyDescent="0.2">
      <c r="B457" s="138">
        <v>43</v>
      </c>
      <c r="C457" s="139" t="s">
        <v>443</v>
      </c>
      <c r="D457" s="139" t="s">
        <v>359</v>
      </c>
      <c r="E457" s="138">
        <v>505</v>
      </c>
      <c r="F457" s="138">
        <v>81</v>
      </c>
      <c r="G457" s="138">
        <v>21</v>
      </c>
      <c r="H457" s="138">
        <v>84</v>
      </c>
      <c r="I457" s="138">
        <v>1</v>
      </c>
      <c r="J457" s="138">
        <v>0.27500000000000002</v>
      </c>
      <c r="K457" s="138">
        <v>0.35899999999999999</v>
      </c>
      <c r="L457" s="138">
        <v>0.47099999999999997</v>
      </c>
      <c r="M457" s="138">
        <v>0.83</v>
      </c>
      <c r="N457" s="140">
        <v>9</v>
      </c>
    </row>
    <row r="458" spans="2:14" x14ac:dyDescent="0.2">
      <c r="B458" s="138">
        <v>44</v>
      </c>
      <c r="C458" s="139" t="s">
        <v>692</v>
      </c>
      <c r="D458" s="139" t="s">
        <v>332</v>
      </c>
      <c r="E458" s="138">
        <v>550</v>
      </c>
      <c r="F458" s="138">
        <v>76</v>
      </c>
      <c r="G458" s="138">
        <v>0</v>
      </c>
      <c r="H458" s="138">
        <v>56</v>
      </c>
      <c r="I458" s="138">
        <v>43</v>
      </c>
      <c r="J458" s="138">
        <v>0.30499999999999999</v>
      </c>
      <c r="K458" s="138">
        <v>0.34799999999999998</v>
      </c>
      <c r="L458" s="138">
        <v>0.35099999999999998</v>
      </c>
      <c r="M458" s="138">
        <v>0.69899999999999995</v>
      </c>
      <c r="N458" s="140">
        <v>9</v>
      </c>
    </row>
    <row r="459" spans="2:14" x14ac:dyDescent="0.2">
      <c r="B459" s="138">
        <v>45</v>
      </c>
      <c r="C459" s="139" t="s">
        <v>693</v>
      </c>
      <c r="D459" s="139" t="s">
        <v>363</v>
      </c>
      <c r="E459" s="138">
        <v>470</v>
      </c>
      <c r="F459" s="138">
        <v>69</v>
      </c>
      <c r="G459" s="138">
        <v>22</v>
      </c>
      <c r="H459" s="138">
        <v>84</v>
      </c>
      <c r="I459" s="138">
        <v>9</v>
      </c>
      <c r="J459" s="138">
        <v>0.26800000000000002</v>
      </c>
      <c r="K459" s="138">
        <v>0.32800000000000001</v>
      </c>
      <c r="L459" s="138">
        <v>0.48299999999999998</v>
      </c>
      <c r="M459" s="138">
        <v>0.81100000000000005</v>
      </c>
      <c r="N459" s="140">
        <v>7</v>
      </c>
    </row>
    <row r="460" spans="2:14" x14ac:dyDescent="0.2">
      <c r="B460" s="138">
        <v>46</v>
      </c>
      <c r="C460" s="139" t="s">
        <v>694</v>
      </c>
      <c r="D460" s="139" t="s">
        <v>375</v>
      </c>
      <c r="E460" s="138">
        <v>525</v>
      </c>
      <c r="F460" s="138">
        <v>85</v>
      </c>
      <c r="G460" s="138">
        <v>18</v>
      </c>
      <c r="H460" s="138">
        <v>66</v>
      </c>
      <c r="I460" s="138">
        <v>2</v>
      </c>
      <c r="J460" s="138">
        <v>0.28999999999999998</v>
      </c>
      <c r="K460" s="138">
        <v>0.36299999999999999</v>
      </c>
      <c r="L460" s="138">
        <v>0.45900000000000002</v>
      </c>
      <c r="M460" s="138">
        <v>0.82299999999999995</v>
      </c>
      <c r="N460" s="140">
        <v>7</v>
      </c>
    </row>
    <row r="461" spans="2:14" x14ac:dyDescent="0.2">
      <c r="B461" s="138">
        <v>47</v>
      </c>
      <c r="C461" s="139" t="s">
        <v>695</v>
      </c>
      <c r="D461" s="139" t="s">
        <v>335</v>
      </c>
      <c r="E461" s="138">
        <v>535</v>
      </c>
      <c r="F461" s="138">
        <v>80</v>
      </c>
      <c r="G461" s="138">
        <v>6</v>
      </c>
      <c r="H461" s="138">
        <v>49</v>
      </c>
      <c r="I461" s="138">
        <v>23</v>
      </c>
      <c r="J461" s="138">
        <v>0.32</v>
      </c>
      <c r="K461" s="138">
        <v>0.35</v>
      </c>
      <c r="L461" s="138">
        <v>0.40899999999999997</v>
      </c>
      <c r="M461" s="138">
        <v>0.75900000000000001</v>
      </c>
      <c r="N461" s="140">
        <v>7</v>
      </c>
    </row>
    <row r="462" spans="2:14" x14ac:dyDescent="0.2">
      <c r="B462" s="138">
        <v>48</v>
      </c>
      <c r="C462" s="139" t="s">
        <v>696</v>
      </c>
      <c r="D462" s="139" t="s">
        <v>328</v>
      </c>
      <c r="E462" s="138">
        <v>545</v>
      </c>
      <c r="F462" s="138">
        <v>78</v>
      </c>
      <c r="G462" s="138">
        <v>7</v>
      </c>
      <c r="H462" s="138">
        <v>74</v>
      </c>
      <c r="I462" s="138">
        <v>14</v>
      </c>
      <c r="J462" s="138">
        <v>0.29699999999999999</v>
      </c>
      <c r="K462" s="138">
        <v>0.35799999999999998</v>
      </c>
      <c r="L462" s="138">
        <v>0.41299999999999998</v>
      </c>
      <c r="M462" s="138">
        <v>0.77100000000000002</v>
      </c>
      <c r="N462" s="140">
        <v>6</v>
      </c>
    </row>
    <row r="463" spans="2:14" x14ac:dyDescent="0.2">
      <c r="B463" s="138">
        <v>49</v>
      </c>
      <c r="C463" s="139" t="s">
        <v>697</v>
      </c>
      <c r="D463" s="139" t="s">
        <v>328</v>
      </c>
      <c r="E463" s="138">
        <v>545</v>
      </c>
      <c r="F463" s="138">
        <v>92</v>
      </c>
      <c r="G463" s="138">
        <v>15</v>
      </c>
      <c r="H463" s="138">
        <v>51</v>
      </c>
      <c r="I463" s="138">
        <v>19</v>
      </c>
      <c r="J463" s="138">
        <v>0.26200000000000001</v>
      </c>
      <c r="K463" s="138">
        <v>0.35799999999999998</v>
      </c>
      <c r="L463" s="138">
        <v>0.42</v>
      </c>
      <c r="M463" s="138">
        <v>0.77800000000000002</v>
      </c>
      <c r="N463" s="140">
        <v>5</v>
      </c>
    </row>
    <row r="464" spans="2:14" x14ac:dyDescent="0.2">
      <c r="B464" s="138">
        <v>50</v>
      </c>
      <c r="C464" s="139" t="s">
        <v>698</v>
      </c>
      <c r="D464" s="139" t="s">
        <v>384</v>
      </c>
      <c r="E464" s="138">
        <v>495</v>
      </c>
      <c r="F464" s="138">
        <v>70</v>
      </c>
      <c r="G464" s="138">
        <v>26</v>
      </c>
      <c r="H464" s="138">
        <v>83</v>
      </c>
      <c r="I464" s="138">
        <v>5</v>
      </c>
      <c r="J464" s="138">
        <v>0.251</v>
      </c>
      <c r="K464" s="138">
        <v>0.309</v>
      </c>
      <c r="L464" s="138">
        <v>0.47699999999999998</v>
      </c>
      <c r="M464" s="138">
        <v>0.78600000000000003</v>
      </c>
      <c r="N464" s="140">
        <v>5</v>
      </c>
    </row>
    <row r="465" spans="2:14" x14ac:dyDescent="0.2">
      <c r="B465" s="138">
        <v>51</v>
      </c>
      <c r="C465" s="139" t="s">
        <v>699</v>
      </c>
      <c r="D465" s="139" t="s">
        <v>365</v>
      </c>
      <c r="E465" s="138">
        <v>455</v>
      </c>
      <c r="F465" s="138">
        <v>66</v>
      </c>
      <c r="G465" s="138">
        <v>23</v>
      </c>
      <c r="H465" s="138">
        <v>78</v>
      </c>
      <c r="I465" s="138">
        <v>1</v>
      </c>
      <c r="J465" s="138">
        <v>0.28399999999999997</v>
      </c>
      <c r="K465" s="138">
        <v>0.32900000000000001</v>
      </c>
      <c r="L465" s="138">
        <v>0.49</v>
      </c>
      <c r="M465" s="138">
        <v>0.81899999999999995</v>
      </c>
      <c r="N465" s="140">
        <v>4</v>
      </c>
    </row>
    <row r="466" spans="2:14" x14ac:dyDescent="0.2">
      <c r="B466" s="138">
        <v>52</v>
      </c>
      <c r="C466" s="139" t="s">
        <v>700</v>
      </c>
      <c r="D466" s="139" t="s">
        <v>352</v>
      </c>
      <c r="E466" s="138">
        <v>535</v>
      </c>
      <c r="F466" s="138">
        <v>81</v>
      </c>
      <c r="G466" s="138">
        <v>18</v>
      </c>
      <c r="H466" s="138">
        <v>65</v>
      </c>
      <c r="I466" s="138">
        <v>7</v>
      </c>
      <c r="J466" s="138">
        <v>0.27100000000000002</v>
      </c>
      <c r="K466" s="138">
        <v>0.33800000000000002</v>
      </c>
      <c r="L466" s="138">
        <v>0.42199999999999999</v>
      </c>
      <c r="M466" s="138">
        <v>0.76</v>
      </c>
      <c r="N466" s="140">
        <v>4</v>
      </c>
    </row>
    <row r="467" spans="2:14" x14ac:dyDescent="0.2">
      <c r="B467" s="138">
        <v>53</v>
      </c>
      <c r="C467" s="139" t="s">
        <v>701</v>
      </c>
      <c r="D467" s="139" t="s">
        <v>389</v>
      </c>
      <c r="E467" s="138">
        <v>480</v>
      </c>
      <c r="F467" s="138">
        <v>76</v>
      </c>
      <c r="G467" s="138">
        <v>20</v>
      </c>
      <c r="H467" s="138">
        <v>74</v>
      </c>
      <c r="I467" s="138">
        <v>7</v>
      </c>
      <c r="J467" s="138">
        <v>0.25800000000000001</v>
      </c>
      <c r="K467" s="138">
        <v>0.35299999999999998</v>
      </c>
      <c r="L467" s="138">
        <v>0.45</v>
      </c>
      <c r="M467" s="138">
        <v>0.80300000000000005</v>
      </c>
      <c r="N467" s="140">
        <v>4</v>
      </c>
    </row>
    <row r="468" spans="2:14" x14ac:dyDescent="0.2">
      <c r="B468" s="138">
        <v>54</v>
      </c>
      <c r="C468" s="139" t="s">
        <v>702</v>
      </c>
      <c r="D468" s="139" t="s">
        <v>339</v>
      </c>
      <c r="E468" s="138">
        <v>525</v>
      </c>
      <c r="F468" s="138">
        <v>92</v>
      </c>
      <c r="G468" s="138">
        <v>12</v>
      </c>
      <c r="H468" s="138">
        <v>54</v>
      </c>
      <c r="I468" s="138">
        <v>14</v>
      </c>
      <c r="J468" s="138">
        <v>0.26700000000000002</v>
      </c>
      <c r="K468" s="138">
        <v>0.36499999999999999</v>
      </c>
      <c r="L468" s="138">
        <v>0.438</v>
      </c>
      <c r="M468" s="138">
        <v>0.80300000000000005</v>
      </c>
      <c r="N468" s="140">
        <v>4</v>
      </c>
    </row>
    <row r="469" spans="2:14" x14ac:dyDescent="0.2">
      <c r="B469" s="138">
        <v>55</v>
      </c>
      <c r="C469" s="139" t="s">
        <v>448</v>
      </c>
      <c r="D469" s="139" t="s">
        <v>398</v>
      </c>
      <c r="E469" s="138">
        <v>460</v>
      </c>
      <c r="F469" s="138">
        <v>68</v>
      </c>
      <c r="G469" s="138">
        <v>22</v>
      </c>
      <c r="H469" s="138">
        <v>75</v>
      </c>
      <c r="I469" s="138">
        <v>3</v>
      </c>
      <c r="J469" s="138">
        <v>0.27400000000000002</v>
      </c>
      <c r="K469" s="138">
        <v>0.33200000000000002</v>
      </c>
      <c r="L469" s="138">
        <v>0.48699999999999999</v>
      </c>
      <c r="M469" s="138">
        <v>0.81899999999999995</v>
      </c>
      <c r="N469" s="140">
        <v>3</v>
      </c>
    </row>
    <row r="470" spans="2:14" x14ac:dyDescent="0.2">
      <c r="B470" s="138">
        <v>56</v>
      </c>
      <c r="C470" s="139" t="s">
        <v>703</v>
      </c>
      <c r="D470" s="139" t="s">
        <v>363</v>
      </c>
      <c r="E470" s="138">
        <v>450</v>
      </c>
      <c r="F470" s="138">
        <v>70</v>
      </c>
      <c r="G470" s="138">
        <v>14</v>
      </c>
      <c r="H470" s="138">
        <v>71</v>
      </c>
      <c r="I470" s="138">
        <v>10</v>
      </c>
      <c r="J470" s="138">
        <v>0.28899999999999998</v>
      </c>
      <c r="K470" s="138">
        <v>0.36399999999999999</v>
      </c>
      <c r="L470" s="138">
        <v>0.45100000000000001</v>
      </c>
      <c r="M470" s="138">
        <v>0.81499999999999995</v>
      </c>
      <c r="N470" s="140">
        <v>3</v>
      </c>
    </row>
    <row r="471" spans="2:14" x14ac:dyDescent="0.2">
      <c r="B471" s="138">
        <v>57</v>
      </c>
      <c r="C471" s="139" t="s">
        <v>310</v>
      </c>
      <c r="D471" s="139" t="s">
        <v>367</v>
      </c>
      <c r="E471" s="138">
        <v>460</v>
      </c>
      <c r="F471" s="138">
        <v>63</v>
      </c>
      <c r="G471" s="138">
        <v>24</v>
      </c>
      <c r="H471" s="138">
        <v>71</v>
      </c>
      <c r="I471" s="138">
        <v>1</v>
      </c>
      <c r="J471" s="138">
        <v>0.28699999999999998</v>
      </c>
      <c r="K471" s="138">
        <v>0.33600000000000002</v>
      </c>
      <c r="L471" s="138">
        <v>0.48499999999999999</v>
      </c>
      <c r="M471" s="138">
        <v>0.82099999999999995</v>
      </c>
      <c r="N471" s="140">
        <v>3</v>
      </c>
    </row>
    <row r="472" spans="2:14" x14ac:dyDescent="0.2">
      <c r="B472" s="138">
        <v>58</v>
      </c>
      <c r="C472" s="139" t="s">
        <v>704</v>
      </c>
      <c r="D472" s="139" t="s">
        <v>343</v>
      </c>
      <c r="E472" s="138">
        <v>515</v>
      </c>
      <c r="F472" s="138">
        <v>74</v>
      </c>
      <c r="G472" s="138">
        <v>14</v>
      </c>
      <c r="H472" s="138">
        <v>73</v>
      </c>
      <c r="I472" s="138">
        <v>4</v>
      </c>
      <c r="J472" s="138">
        <v>0.28299999999999997</v>
      </c>
      <c r="K472" s="138">
        <v>0.36599999999999999</v>
      </c>
      <c r="L472" s="138">
        <v>0.443</v>
      </c>
      <c r="M472" s="138">
        <v>0.80900000000000005</v>
      </c>
      <c r="N472" s="140">
        <v>2</v>
      </c>
    </row>
    <row r="473" spans="2:14" x14ac:dyDescent="0.2">
      <c r="B473" s="138">
        <v>59</v>
      </c>
      <c r="C473" s="139" t="s">
        <v>705</v>
      </c>
      <c r="D473" s="139" t="s">
        <v>359</v>
      </c>
      <c r="E473" s="138">
        <v>455</v>
      </c>
      <c r="F473" s="138">
        <v>64</v>
      </c>
      <c r="G473" s="138">
        <v>20</v>
      </c>
      <c r="H473" s="138">
        <v>70</v>
      </c>
      <c r="I473" s="138">
        <v>17</v>
      </c>
      <c r="J473" s="138">
        <v>0.255</v>
      </c>
      <c r="K473" s="138">
        <v>0.31900000000000001</v>
      </c>
      <c r="L473" s="138">
        <v>0.46400000000000002</v>
      </c>
      <c r="M473" s="138">
        <v>0.78300000000000003</v>
      </c>
      <c r="N473" s="140">
        <v>2</v>
      </c>
    </row>
    <row r="474" spans="2:14" x14ac:dyDescent="0.2">
      <c r="B474" s="138">
        <v>60</v>
      </c>
      <c r="C474" s="139" t="s">
        <v>517</v>
      </c>
      <c r="D474" s="139" t="s">
        <v>356</v>
      </c>
      <c r="E474" s="138">
        <v>490</v>
      </c>
      <c r="F474" s="138">
        <v>71</v>
      </c>
      <c r="G474" s="138">
        <v>3</v>
      </c>
      <c r="H474" s="138">
        <v>46</v>
      </c>
      <c r="I474" s="138">
        <v>42</v>
      </c>
      <c r="J474" s="138">
        <v>0.28000000000000003</v>
      </c>
      <c r="K474" s="138">
        <v>0.34899999999999998</v>
      </c>
      <c r="L474" s="138">
        <v>0.35499999999999998</v>
      </c>
      <c r="M474" s="138">
        <v>0.70399999999999996</v>
      </c>
      <c r="N474" s="140">
        <v>4</v>
      </c>
    </row>
    <row r="475" spans="2:14" x14ac:dyDescent="0.2">
      <c r="B475" s="138">
        <v>61</v>
      </c>
      <c r="C475" s="139" t="s">
        <v>706</v>
      </c>
      <c r="D475" s="139" t="s">
        <v>335</v>
      </c>
      <c r="E475" s="138">
        <v>475</v>
      </c>
      <c r="F475" s="138">
        <v>67</v>
      </c>
      <c r="G475" s="138">
        <v>23</v>
      </c>
      <c r="H475" s="138">
        <v>70</v>
      </c>
      <c r="I475" s="138">
        <v>1</v>
      </c>
      <c r="J475" s="138">
        <v>0.27200000000000002</v>
      </c>
      <c r="K475" s="138">
        <v>0.34499999999999997</v>
      </c>
      <c r="L475" s="138">
        <v>0.47799999999999998</v>
      </c>
      <c r="M475" s="138">
        <v>0.82299999999999995</v>
      </c>
      <c r="N475" s="140">
        <v>1</v>
      </c>
    </row>
    <row r="476" spans="2:14" x14ac:dyDescent="0.2">
      <c r="B476" s="138">
        <v>62</v>
      </c>
      <c r="C476" s="139" t="s">
        <v>707</v>
      </c>
      <c r="D476" s="139" t="s">
        <v>345</v>
      </c>
      <c r="E476" s="138">
        <v>485</v>
      </c>
      <c r="F476" s="138">
        <v>68</v>
      </c>
      <c r="G476" s="138">
        <v>24</v>
      </c>
      <c r="H476" s="138">
        <v>72</v>
      </c>
      <c r="I476" s="138">
        <v>1</v>
      </c>
      <c r="J476" s="138">
        <v>0.26</v>
      </c>
      <c r="K476" s="138">
        <v>0.33500000000000002</v>
      </c>
      <c r="L476" s="138">
        <v>0.47799999999999998</v>
      </c>
      <c r="M476" s="138">
        <v>0.81399999999999995</v>
      </c>
      <c r="N476" s="140">
        <v>1</v>
      </c>
    </row>
    <row r="477" spans="2:14" x14ac:dyDescent="0.2">
      <c r="B477" s="138">
        <v>63</v>
      </c>
      <c r="C477" s="139" t="s">
        <v>708</v>
      </c>
      <c r="D477" s="139" t="s">
        <v>382</v>
      </c>
      <c r="E477" s="138">
        <v>500</v>
      </c>
      <c r="F477" s="138">
        <v>77</v>
      </c>
      <c r="G477" s="138">
        <v>19</v>
      </c>
      <c r="H477" s="138">
        <v>69</v>
      </c>
      <c r="I477" s="138">
        <v>1</v>
      </c>
      <c r="J477" s="138">
        <v>0.26200000000000001</v>
      </c>
      <c r="K477" s="138">
        <v>0.35299999999999998</v>
      </c>
      <c r="L477" s="138">
        <v>0.42599999999999999</v>
      </c>
      <c r="M477" s="138">
        <v>0.77900000000000003</v>
      </c>
      <c r="N477" s="140">
        <v>1</v>
      </c>
    </row>
    <row r="478" spans="2:14" x14ac:dyDescent="0.2">
      <c r="B478" s="138">
        <v>64</v>
      </c>
      <c r="C478" s="139" t="s">
        <v>452</v>
      </c>
      <c r="D478" s="139" t="s">
        <v>343</v>
      </c>
      <c r="E478" s="138">
        <v>475</v>
      </c>
      <c r="F478" s="138">
        <v>63</v>
      </c>
      <c r="G478" s="138">
        <v>18</v>
      </c>
      <c r="H478" s="138">
        <v>69</v>
      </c>
      <c r="I478" s="138">
        <v>6</v>
      </c>
      <c r="J478" s="138">
        <v>0.28599999999999998</v>
      </c>
      <c r="K478" s="138">
        <v>0.34300000000000003</v>
      </c>
      <c r="L478" s="138">
        <v>0.45700000000000002</v>
      </c>
      <c r="M478" s="138">
        <v>0.8</v>
      </c>
      <c r="N478" s="140">
        <v>1</v>
      </c>
    </row>
    <row r="479" spans="2:14" x14ac:dyDescent="0.2">
      <c r="B479" s="138">
        <v>65</v>
      </c>
      <c r="C479" s="139" t="s">
        <v>453</v>
      </c>
      <c r="D479" s="139" t="s">
        <v>377</v>
      </c>
      <c r="E479" s="138">
        <v>380</v>
      </c>
      <c r="F479" s="138">
        <v>60</v>
      </c>
      <c r="G479" s="138">
        <v>27</v>
      </c>
      <c r="H479" s="138">
        <v>73</v>
      </c>
      <c r="I479" s="138">
        <v>1</v>
      </c>
      <c r="J479" s="138">
        <v>0.26100000000000001</v>
      </c>
      <c r="K479" s="138">
        <v>0.33300000000000002</v>
      </c>
      <c r="L479" s="138">
        <v>0.53900000000000003</v>
      </c>
      <c r="M479" s="138">
        <v>0.872</v>
      </c>
      <c r="N479" s="140">
        <v>1</v>
      </c>
    </row>
    <row r="480" spans="2:14" x14ac:dyDescent="0.2">
      <c r="B480" s="138">
        <v>66</v>
      </c>
      <c r="C480" s="139" t="s">
        <v>709</v>
      </c>
      <c r="D480" s="139" t="s">
        <v>369</v>
      </c>
      <c r="E480" s="138">
        <v>395</v>
      </c>
      <c r="F480" s="138">
        <v>67</v>
      </c>
      <c r="G480" s="138">
        <v>22</v>
      </c>
      <c r="H480" s="138">
        <v>69</v>
      </c>
      <c r="I480" s="138">
        <v>1</v>
      </c>
      <c r="J480" s="138">
        <v>0.27100000000000002</v>
      </c>
      <c r="K480" s="138">
        <v>0.375</v>
      </c>
      <c r="L480" s="138">
        <v>0.50600000000000001</v>
      </c>
      <c r="M480" s="138">
        <v>0.88200000000000001</v>
      </c>
      <c r="N480" s="140">
        <v>0</v>
      </c>
    </row>
    <row r="481" spans="2:14" x14ac:dyDescent="0.2">
      <c r="B481" s="138">
        <v>67</v>
      </c>
      <c r="C481" s="139" t="s">
        <v>710</v>
      </c>
      <c r="D481" s="139" t="s">
        <v>335</v>
      </c>
      <c r="E481" s="138">
        <v>520</v>
      </c>
      <c r="F481" s="138">
        <v>67</v>
      </c>
      <c r="G481" s="138">
        <v>16</v>
      </c>
      <c r="H481" s="138">
        <v>74</v>
      </c>
      <c r="I481" s="138">
        <v>2</v>
      </c>
      <c r="J481" s="138">
        <v>0.28299999999999997</v>
      </c>
      <c r="K481" s="138">
        <v>0.317</v>
      </c>
      <c r="L481" s="138">
        <v>0.42899999999999999</v>
      </c>
      <c r="M481" s="138">
        <v>0.746</v>
      </c>
      <c r="N481" s="140">
        <v>0</v>
      </c>
    </row>
    <row r="482" spans="2:14" x14ac:dyDescent="0.2">
      <c r="B482" s="138">
        <v>68</v>
      </c>
      <c r="C482" s="139" t="s">
        <v>711</v>
      </c>
      <c r="D482" s="139" t="s">
        <v>330</v>
      </c>
      <c r="E482" s="138">
        <v>505</v>
      </c>
      <c r="F482" s="138">
        <v>66</v>
      </c>
      <c r="G482" s="138">
        <v>7</v>
      </c>
      <c r="H482" s="138">
        <v>66</v>
      </c>
      <c r="I482" s="138">
        <v>13</v>
      </c>
      <c r="J482" s="138">
        <v>0.30299999999999999</v>
      </c>
      <c r="K482" s="138">
        <v>0.36799999999999999</v>
      </c>
      <c r="L482" s="138">
        <v>0.41199999999999998</v>
      </c>
      <c r="M482" s="138">
        <v>0.78</v>
      </c>
      <c r="N482" s="140">
        <v>0</v>
      </c>
    </row>
    <row r="483" spans="2:14" x14ac:dyDescent="0.2">
      <c r="B483" s="138">
        <v>69</v>
      </c>
      <c r="C483" s="139" t="s">
        <v>297</v>
      </c>
      <c r="D483" s="139" t="s">
        <v>332</v>
      </c>
      <c r="E483" s="138">
        <v>505</v>
      </c>
      <c r="F483" s="138">
        <v>82</v>
      </c>
      <c r="G483" s="138">
        <v>4</v>
      </c>
      <c r="H483" s="138">
        <v>46</v>
      </c>
      <c r="I483" s="138">
        <v>15</v>
      </c>
      <c r="J483" s="138">
        <v>0.30099999999999999</v>
      </c>
      <c r="K483" s="138">
        <v>0.36399999999999999</v>
      </c>
      <c r="L483" s="138">
        <v>0.41</v>
      </c>
      <c r="M483" s="138">
        <v>0.77400000000000002</v>
      </c>
      <c r="N483" s="140">
        <v>0</v>
      </c>
    </row>
    <row r="484" spans="2:14" x14ac:dyDescent="0.2">
      <c r="B484" s="138">
        <v>70</v>
      </c>
      <c r="C484" s="139" t="s">
        <v>712</v>
      </c>
      <c r="D484" s="139" t="s">
        <v>345</v>
      </c>
      <c r="E484" s="138">
        <v>460</v>
      </c>
      <c r="F484" s="138">
        <v>77</v>
      </c>
      <c r="G484" s="138">
        <v>9</v>
      </c>
      <c r="H484" s="138">
        <v>46</v>
      </c>
      <c r="I484" s="138">
        <v>23</v>
      </c>
      <c r="J484" s="138">
        <v>0.27600000000000002</v>
      </c>
      <c r="K484" s="138">
        <v>0.36299999999999999</v>
      </c>
      <c r="L484" s="138">
        <v>0.40200000000000002</v>
      </c>
      <c r="M484" s="138">
        <v>0.76500000000000001</v>
      </c>
      <c r="N484" s="140">
        <v>0</v>
      </c>
    </row>
    <row r="485" spans="2:14" x14ac:dyDescent="0.2">
      <c r="B485" s="138">
        <v>71</v>
      </c>
      <c r="C485" s="139" t="s">
        <v>713</v>
      </c>
      <c r="D485" s="139" t="s">
        <v>349</v>
      </c>
      <c r="E485" s="138">
        <v>435</v>
      </c>
      <c r="F485" s="138">
        <v>52</v>
      </c>
      <c r="G485" s="138">
        <v>19</v>
      </c>
      <c r="H485" s="138">
        <v>63</v>
      </c>
      <c r="I485" s="138">
        <v>31</v>
      </c>
      <c r="J485" s="138">
        <v>0.248</v>
      </c>
      <c r="K485" s="138">
        <v>0.29799999999999999</v>
      </c>
      <c r="L485" s="138">
        <v>0.44800000000000001</v>
      </c>
      <c r="M485" s="138">
        <v>0.747</v>
      </c>
      <c r="N485" s="140">
        <v>0</v>
      </c>
    </row>
    <row r="486" spans="2:14" x14ac:dyDescent="0.2">
      <c r="B486" s="138">
        <v>72</v>
      </c>
      <c r="C486" s="139" t="s">
        <v>590</v>
      </c>
      <c r="D486" s="139" t="s">
        <v>332</v>
      </c>
      <c r="E486" s="138">
        <v>455</v>
      </c>
      <c r="F486" s="138">
        <v>62</v>
      </c>
      <c r="G486" s="138">
        <v>24</v>
      </c>
      <c r="H486" s="138">
        <v>67</v>
      </c>
      <c r="I486" s="138">
        <v>2</v>
      </c>
      <c r="J486" s="138">
        <v>0.26800000000000002</v>
      </c>
      <c r="K486" s="138">
        <v>0.33500000000000002</v>
      </c>
      <c r="L486" s="138">
        <v>0.47899999999999998</v>
      </c>
      <c r="M486" s="138">
        <v>0.81399999999999995</v>
      </c>
      <c r="N486" s="140">
        <v>1</v>
      </c>
    </row>
    <row r="487" spans="2:14" x14ac:dyDescent="0.2">
      <c r="B487" s="138">
        <v>73</v>
      </c>
      <c r="C487" s="139" t="s">
        <v>457</v>
      </c>
      <c r="D487" s="139" t="s">
        <v>335</v>
      </c>
      <c r="E487" s="138">
        <v>465</v>
      </c>
      <c r="F487" s="138">
        <v>70</v>
      </c>
      <c r="G487" s="138">
        <v>20</v>
      </c>
      <c r="H487" s="138">
        <v>65</v>
      </c>
      <c r="I487" s="138">
        <v>2</v>
      </c>
      <c r="J487" s="138">
        <v>0.26200000000000001</v>
      </c>
      <c r="K487" s="138">
        <v>0.36499999999999999</v>
      </c>
      <c r="L487" s="138">
        <v>0.45400000000000001</v>
      </c>
      <c r="M487" s="138">
        <v>0.81899999999999995</v>
      </c>
      <c r="N487" s="140">
        <v>-1</v>
      </c>
    </row>
    <row r="488" spans="2:14" x14ac:dyDescent="0.2">
      <c r="B488" s="138">
        <v>74</v>
      </c>
      <c r="C488" s="139" t="s">
        <v>714</v>
      </c>
      <c r="D488" s="139" t="s">
        <v>398</v>
      </c>
      <c r="E488" s="138">
        <v>500</v>
      </c>
      <c r="F488" s="138">
        <v>80</v>
      </c>
      <c r="G488" s="138">
        <v>5</v>
      </c>
      <c r="H488" s="138">
        <v>41</v>
      </c>
      <c r="I488" s="138">
        <v>21</v>
      </c>
      <c r="J488" s="138">
        <v>0.28599999999999998</v>
      </c>
      <c r="K488" s="138">
        <v>0.35799999999999998</v>
      </c>
      <c r="L488" s="138">
        <v>0.39</v>
      </c>
      <c r="M488" s="138">
        <v>0.748</v>
      </c>
      <c r="N488" s="140">
        <v>-1</v>
      </c>
    </row>
    <row r="489" spans="2:14" x14ac:dyDescent="0.2">
      <c r="B489" s="138">
        <v>75</v>
      </c>
      <c r="C489" s="139" t="s">
        <v>715</v>
      </c>
      <c r="D489" s="139" t="s">
        <v>343</v>
      </c>
      <c r="E489" s="138">
        <v>495</v>
      </c>
      <c r="F489" s="138">
        <v>73</v>
      </c>
      <c r="G489" s="138">
        <v>12</v>
      </c>
      <c r="H489" s="138">
        <v>59</v>
      </c>
      <c r="I489" s="138">
        <v>7</v>
      </c>
      <c r="J489" s="138">
        <v>0.27700000000000002</v>
      </c>
      <c r="K489" s="138">
        <v>0.33800000000000002</v>
      </c>
      <c r="L489" s="138">
        <v>0.42399999999999999</v>
      </c>
      <c r="M489" s="138">
        <v>0.76300000000000001</v>
      </c>
      <c r="N489" s="140">
        <v>-2</v>
      </c>
    </row>
    <row r="490" spans="2:14" x14ac:dyDescent="0.2">
      <c r="B490" s="138">
        <v>76</v>
      </c>
      <c r="C490" s="139" t="s">
        <v>716</v>
      </c>
      <c r="D490" s="139" t="s">
        <v>365</v>
      </c>
      <c r="E490" s="138">
        <v>485</v>
      </c>
      <c r="F490" s="138">
        <v>82</v>
      </c>
      <c r="G490" s="138">
        <v>14</v>
      </c>
      <c r="H490" s="138">
        <v>44</v>
      </c>
      <c r="I490" s="138">
        <v>13</v>
      </c>
      <c r="J490" s="138">
        <v>0.254</v>
      </c>
      <c r="K490" s="138">
        <v>0.35099999999999998</v>
      </c>
      <c r="L490" s="138">
        <v>0.41399999999999998</v>
      </c>
      <c r="M490" s="138">
        <v>0.76600000000000001</v>
      </c>
      <c r="N490" s="140">
        <v>-2</v>
      </c>
    </row>
    <row r="491" spans="2:14" x14ac:dyDescent="0.2">
      <c r="B491" s="138">
        <v>77</v>
      </c>
      <c r="C491" s="139" t="s">
        <v>313</v>
      </c>
      <c r="D491" s="139" t="s">
        <v>341</v>
      </c>
      <c r="E491" s="138">
        <v>510</v>
      </c>
      <c r="F491" s="138">
        <v>75</v>
      </c>
      <c r="G491" s="138">
        <v>6</v>
      </c>
      <c r="H491" s="138">
        <v>39</v>
      </c>
      <c r="I491" s="138">
        <v>39</v>
      </c>
      <c r="J491" s="138">
        <v>0.24299999999999999</v>
      </c>
      <c r="K491" s="138">
        <v>0.32500000000000001</v>
      </c>
      <c r="L491" s="138">
        <v>0.32700000000000001</v>
      </c>
      <c r="M491" s="138">
        <v>0.65300000000000002</v>
      </c>
      <c r="N491" s="140">
        <v>-3</v>
      </c>
    </row>
    <row r="492" spans="2:14" x14ac:dyDescent="0.2">
      <c r="B492" s="138">
        <v>78</v>
      </c>
      <c r="C492" s="139" t="s">
        <v>717</v>
      </c>
      <c r="D492" s="139" t="s">
        <v>354</v>
      </c>
      <c r="E492" s="138">
        <v>450</v>
      </c>
      <c r="F492" s="138">
        <v>69</v>
      </c>
      <c r="G492" s="138">
        <v>13</v>
      </c>
      <c r="H492" s="138">
        <v>44</v>
      </c>
      <c r="I492" s="138">
        <v>14</v>
      </c>
      <c r="J492" s="138">
        <v>0.28000000000000003</v>
      </c>
      <c r="K492" s="138">
        <v>0.33500000000000002</v>
      </c>
      <c r="L492" s="138">
        <v>0.42899999999999999</v>
      </c>
      <c r="M492" s="138">
        <v>0.76400000000000001</v>
      </c>
      <c r="N492" s="140">
        <v>-3</v>
      </c>
    </row>
    <row r="493" spans="2:14" x14ac:dyDescent="0.2">
      <c r="B493" s="138">
        <v>79</v>
      </c>
      <c r="C493" s="139" t="s">
        <v>718</v>
      </c>
      <c r="D493" s="139" t="s">
        <v>356</v>
      </c>
      <c r="E493" s="138">
        <v>500</v>
      </c>
      <c r="F493" s="138">
        <v>65</v>
      </c>
      <c r="G493" s="138">
        <v>20</v>
      </c>
      <c r="H493" s="138">
        <v>64</v>
      </c>
      <c r="I493" s="138">
        <v>5</v>
      </c>
      <c r="J493" s="138">
        <v>0.248</v>
      </c>
      <c r="K493" s="138">
        <v>0.31900000000000001</v>
      </c>
      <c r="L493" s="138">
        <v>0.43</v>
      </c>
      <c r="M493" s="138">
        <v>0.749</v>
      </c>
      <c r="N493" s="140">
        <v>-4</v>
      </c>
    </row>
    <row r="494" spans="2:14" x14ac:dyDescent="0.2">
      <c r="B494" s="138">
        <v>80</v>
      </c>
      <c r="C494" s="139" t="s">
        <v>719</v>
      </c>
      <c r="D494" s="139" t="s">
        <v>377</v>
      </c>
      <c r="E494" s="138">
        <v>425</v>
      </c>
      <c r="F494" s="138">
        <v>66</v>
      </c>
      <c r="G494" s="138">
        <v>17</v>
      </c>
      <c r="H494" s="138">
        <v>52</v>
      </c>
      <c r="I494" s="138">
        <v>13</v>
      </c>
      <c r="J494" s="138">
        <v>0.249</v>
      </c>
      <c r="K494" s="138">
        <v>0.33800000000000002</v>
      </c>
      <c r="L494" s="138">
        <v>0.442</v>
      </c>
      <c r="M494" s="138">
        <v>0.78100000000000003</v>
      </c>
      <c r="N494" s="140">
        <v>-4</v>
      </c>
    </row>
    <row r="495" spans="2:14" x14ac:dyDescent="0.2">
      <c r="B495" s="138">
        <v>81</v>
      </c>
      <c r="C495" s="139" t="s">
        <v>720</v>
      </c>
      <c r="D495" s="139" t="s">
        <v>384</v>
      </c>
      <c r="E495" s="138">
        <v>500</v>
      </c>
      <c r="F495" s="138">
        <v>82</v>
      </c>
      <c r="G495" s="138">
        <v>9</v>
      </c>
      <c r="H495" s="138">
        <v>45</v>
      </c>
      <c r="I495" s="138">
        <v>6</v>
      </c>
      <c r="J495" s="138">
        <v>0.27200000000000002</v>
      </c>
      <c r="K495" s="138">
        <v>0.35699999999999998</v>
      </c>
      <c r="L495" s="138">
        <v>0.40600000000000003</v>
      </c>
      <c r="M495" s="138">
        <v>0.76300000000000001</v>
      </c>
      <c r="N495" s="140">
        <v>-4</v>
      </c>
    </row>
    <row r="496" spans="2:14" x14ac:dyDescent="0.2">
      <c r="B496" s="138">
        <v>82</v>
      </c>
      <c r="C496" s="139" t="s">
        <v>721</v>
      </c>
      <c r="D496" s="139" t="s">
        <v>335</v>
      </c>
      <c r="E496" s="138">
        <v>440</v>
      </c>
      <c r="F496" s="138">
        <v>67</v>
      </c>
      <c r="G496" s="138">
        <v>6</v>
      </c>
      <c r="H496" s="138">
        <v>42</v>
      </c>
      <c r="I496" s="138">
        <v>21</v>
      </c>
      <c r="J496" s="138">
        <v>0.28599999999999998</v>
      </c>
      <c r="K496" s="138">
        <v>0.34200000000000003</v>
      </c>
      <c r="L496" s="138">
        <v>0.42699999999999999</v>
      </c>
      <c r="M496" s="138">
        <v>0.76900000000000002</v>
      </c>
      <c r="N496" s="140">
        <v>-5</v>
      </c>
    </row>
    <row r="497" spans="2:14" x14ac:dyDescent="0.2">
      <c r="B497" s="138">
        <v>83</v>
      </c>
      <c r="C497" s="139" t="s">
        <v>722</v>
      </c>
      <c r="D497" s="139" t="s">
        <v>369</v>
      </c>
      <c r="E497" s="138">
        <v>500</v>
      </c>
      <c r="F497" s="138">
        <v>59</v>
      </c>
      <c r="G497" s="138">
        <v>9</v>
      </c>
      <c r="H497" s="138">
        <v>57</v>
      </c>
      <c r="I497" s="138">
        <v>26</v>
      </c>
      <c r="J497" s="138">
        <v>0.25800000000000001</v>
      </c>
      <c r="K497" s="138">
        <v>0.32400000000000001</v>
      </c>
      <c r="L497" s="138">
        <v>0.378</v>
      </c>
      <c r="M497" s="138">
        <v>0.70199999999999996</v>
      </c>
      <c r="N497" s="140">
        <v>-5</v>
      </c>
    </row>
    <row r="498" spans="2:14" x14ac:dyDescent="0.2">
      <c r="B498" s="138">
        <v>84</v>
      </c>
      <c r="C498" s="139" t="s">
        <v>723</v>
      </c>
      <c r="D498" s="139" t="s">
        <v>380</v>
      </c>
      <c r="E498" s="138">
        <v>470</v>
      </c>
      <c r="F498" s="138">
        <v>56</v>
      </c>
      <c r="G498" s="138">
        <v>14</v>
      </c>
      <c r="H498" s="138">
        <v>55</v>
      </c>
      <c r="I498" s="138">
        <v>28</v>
      </c>
      <c r="J498" s="138">
        <v>0.24</v>
      </c>
      <c r="K498" s="138">
        <v>0.311</v>
      </c>
      <c r="L498" s="138">
        <v>0.36799999999999999</v>
      </c>
      <c r="M498" s="138">
        <v>0.67900000000000005</v>
      </c>
      <c r="N498" s="140">
        <v>-5</v>
      </c>
    </row>
    <row r="499" spans="2:14" x14ac:dyDescent="0.2">
      <c r="B499" s="138">
        <v>85</v>
      </c>
      <c r="C499" s="139" t="s">
        <v>724</v>
      </c>
      <c r="D499" s="139" t="s">
        <v>384</v>
      </c>
      <c r="E499" s="138">
        <v>335</v>
      </c>
      <c r="F499" s="138">
        <v>39</v>
      </c>
      <c r="G499" s="138">
        <v>1</v>
      </c>
      <c r="H499" s="138">
        <v>34</v>
      </c>
      <c r="I499" s="138">
        <v>55</v>
      </c>
      <c r="J499" s="138">
        <v>0.29899999999999999</v>
      </c>
      <c r="K499" s="138">
        <v>0.34200000000000003</v>
      </c>
      <c r="L499" s="138">
        <v>0.33700000000000002</v>
      </c>
      <c r="M499" s="138">
        <v>0.67900000000000005</v>
      </c>
      <c r="N499" s="140">
        <v>-6</v>
      </c>
    </row>
    <row r="500" spans="2:14" x14ac:dyDescent="0.2">
      <c r="B500" s="138">
        <v>86</v>
      </c>
      <c r="C500" s="139" t="s">
        <v>725</v>
      </c>
      <c r="D500" s="139" t="s">
        <v>375</v>
      </c>
      <c r="E500" s="138">
        <v>390</v>
      </c>
      <c r="F500" s="138">
        <v>54</v>
      </c>
      <c r="G500" s="138">
        <v>10</v>
      </c>
      <c r="H500" s="138">
        <v>49</v>
      </c>
      <c r="I500" s="138">
        <v>16</v>
      </c>
      <c r="J500" s="138">
        <v>0.28499999999999998</v>
      </c>
      <c r="K500" s="138">
        <v>0.32600000000000001</v>
      </c>
      <c r="L500" s="138">
        <v>0.45400000000000001</v>
      </c>
      <c r="M500" s="138">
        <v>0.78</v>
      </c>
      <c r="N500" s="140">
        <v>-7</v>
      </c>
    </row>
    <row r="501" spans="2:14" x14ac:dyDescent="0.2">
      <c r="B501" s="138">
        <v>87</v>
      </c>
      <c r="C501" s="139" t="s">
        <v>726</v>
      </c>
      <c r="D501" s="139" t="s">
        <v>335</v>
      </c>
      <c r="E501" s="138">
        <v>415</v>
      </c>
      <c r="F501" s="138">
        <v>54</v>
      </c>
      <c r="G501" s="138">
        <v>17</v>
      </c>
      <c r="H501" s="138">
        <v>58</v>
      </c>
      <c r="I501" s="138">
        <v>4</v>
      </c>
      <c r="J501" s="138">
        <v>0.26</v>
      </c>
      <c r="K501" s="138">
        <v>0.32800000000000001</v>
      </c>
      <c r="L501" s="138">
        <v>0.45500000000000002</v>
      </c>
      <c r="M501" s="138">
        <v>0.78400000000000003</v>
      </c>
      <c r="N501" s="140">
        <v>-9</v>
      </c>
    </row>
    <row r="502" spans="2:14" x14ac:dyDescent="0.2">
      <c r="B502" s="138">
        <v>88</v>
      </c>
      <c r="C502" s="139" t="s">
        <v>727</v>
      </c>
      <c r="D502" s="139" t="s">
        <v>371</v>
      </c>
      <c r="E502" s="138">
        <v>380</v>
      </c>
      <c r="F502" s="138">
        <v>51</v>
      </c>
      <c r="G502" s="138">
        <v>21</v>
      </c>
      <c r="H502" s="138">
        <v>51</v>
      </c>
      <c r="I502" s="138">
        <v>12</v>
      </c>
      <c r="J502" s="138">
        <v>0.23699999999999999</v>
      </c>
      <c r="K502" s="138">
        <v>0.318</v>
      </c>
      <c r="L502" s="138">
        <v>0.46100000000000002</v>
      </c>
      <c r="M502" s="138">
        <v>0.77800000000000002</v>
      </c>
      <c r="N502" s="140">
        <v>-9</v>
      </c>
    </row>
    <row r="503" spans="2:14" x14ac:dyDescent="0.2">
      <c r="B503" s="138">
        <v>89</v>
      </c>
      <c r="C503" s="139" t="s">
        <v>465</v>
      </c>
      <c r="D503" s="139" t="s">
        <v>371</v>
      </c>
      <c r="E503" s="138">
        <v>415</v>
      </c>
      <c r="F503" s="138">
        <v>62</v>
      </c>
      <c r="G503" s="138">
        <v>18</v>
      </c>
      <c r="H503" s="138">
        <v>47</v>
      </c>
      <c r="I503" s="138">
        <v>2</v>
      </c>
      <c r="J503" s="138">
        <v>0.255</v>
      </c>
      <c r="K503" s="138">
        <v>0.33100000000000002</v>
      </c>
      <c r="L503" s="138">
        <v>0.439</v>
      </c>
      <c r="M503" s="138">
        <v>0.77</v>
      </c>
      <c r="N503" s="140">
        <v>-8</v>
      </c>
    </row>
    <row r="504" spans="2:14" x14ac:dyDescent="0.2">
      <c r="B504" s="138">
        <v>90</v>
      </c>
      <c r="C504" s="139" t="s">
        <v>728</v>
      </c>
      <c r="D504" s="139" t="s">
        <v>337</v>
      </c>
      <c r="E504" s="138">
        <v>410</v>
      </c>
      <c r="F504" s="138">
        <v>50</v>
      </c>
      <c r="G504" s="138">
        <v>15</v>
      </c>
      <c r="H504" s="138">
        <v>50</v>
      </c>
      <c r="I504" s="138">
        <v>15</v>
      </c>
      <c r="J504" s="138">
        <v>0.25600000000000001</v>
      </c>
      <c r="K504" s="138">
        <v>0.318</v>
      </c>
      <c r="L504" s="138">
        <v>0.432</v>
      </c>
      <c r="M504" s="138">
        <v>0.749</v>
      </c>
      <c r="N504" s="140">
        <v>-10</v>
      </c>
    </row>
    <row r="505" spans="2:14" x14ac:dyDescent="0.2">
      <c r="B505" s="138">
        <v>91</v>
      </c>
      <c r="C505" s="139" t="s">
        <v>729</v>
      </c>
      <c r="D505" s="139" t="s">
        <v>354</v>
      </c>
      <c r="E505" s="138">
        <v>435</v>
      </c>
      <c r="F505" s="138">
        <v>51</v>
      </c>
      <c r="G505" s="138">
        <v>13</v>
      </c>
      <c r="H505" s="138">
        <v>57</v>
      </c>
      <c r="I505" s="138">
        <v>7</v>
      </c>
      <c r="J505" s="138">
        <v>0.26700000000000002</v>
      </c>
      <c r="K505" s="138">
        <v>0.318</v>
      </c>
      <c r="L505" s="138">
        <v>0.42099999999999999</v>
      </c>
      <c r="M505" s="138">
        <v>0.73899999999999999</v>
      </c>
      <c r="N505" s="140">
        <v>-10</v>
      </c>
    </row>
    <row r="506" spans="2:14" x14ac:dyDescent="0.2">
      <c r="B506" s="138">
        <v>92</v>
      </c>
      <c r="C506" s="139" t="s">
        <v>730</v>
      </c>
      <c r="D506" s="139" t="s">
        <v>380</v>
      </c>
      <c r="E506" s="138">
        <v>405</v>
      </c>
      <c r="F506" s="138">
        <v>50</v>
      </c>
      <c r="G506" s="138">
        <v>14</v>
      </c>
      <c r="H506" s="138">
        <v>57</v>
      </c>
      <c r="I506" s="138">
        <v>7</v>
      </c>
      <c r="J506" s="138">
        <v>0.26200000000000001</v>
      </c>
      <c r="K506" s="138">
        <v>0.316</v>
      </c>
      <c r="L506" s="138">
        <v>0.432</v>
      </c>
      <c r="M506" s="138">
        <v>0.748</v>
      </c>
      <c r="N506" s="140">
        <v>-11</v>
      </c>
    </row>
    <row r="507" spans="2:14" x14ac:dyDescent="0.2">
      <c r="B507" s="138">
        <v>93</v>
      </c>
      <c r="C507" s="139" t="s">
        <v>731</v>
      </c>
      <c r="D507" s="139" t="s">
        <v>369</v>
      </c>
      <c r="E507" s="138">
        <v>380</v>
      </c>
      <c r="F507" s="138">
        <v>48</v>
      </c>
      <c r="G507" s="138">
        <v>9</v>
      </c>
      <c r="H507" s="138">
        <v>49</v>
      </c>
      <c r="I507" s="138">
        <v>22</v>
      </c>
      <c r="J507" s="138">
        <v>0.26100000000000001</v>
      </c>
      <c r="K507" s="138">
        <v>0.33400000000000002</v>
      </c>
      <c r="L507" s="138">
        <v>0.42099999999999999</v>
      </c>
      <c r="M507" s="138">
        <v>0.755</v>
      </c>
      <c r="N507" s="140">
        <v>-11</v>
      </c>
    </row>
    <row r="508" spans="2:14" x14ac:dyDescent="0.2">
      <c r="B508" s="138">
        <v>94</v>
      </c>
      <c r="C508" s="139" t="s">
        <v>732</v>
      </c>
      <c r="D508" s="139" t="s">
        <v>373</v>
      </c>
      <c r="E508" s="138">
        <v>460</v>
      </c>
      <c r="F508" s="138">
        <v>52</v>
      </c>
      <c r="G508" s="138">
        <v>11</v>
      </c>
      <c r="H508" s="138">
        <v>56</v>
      </c>
      <c r="I508" s="138">
        <v>14</v>
      </c>
      <c r="J508" s="138">
        <v>0.248</v>
      </c>
      <c r="K508" s="138">
        <v>0.311</v>
      </c>
      <c r="L508" s="138">
        <v>0.39300000000000002</v>
      </c>
      <c r="M508" s="138">
        <v>0.70399999999999996</v>
      </c>
      <c r="N508" s="140">
        <v>-12</v>
      </c>
    </row>
    <row r="509" spans="2:14" x14ac:dyDescent="0.2">
      <c r="B509" s="138">
        <v>95</v>
      </c>
      <c r="C509" s="139" t="s">
        <v>733</v>
      </c>
      <c r="D509" s="139" t="s">
        <v>377</v>
      </c>
      <c r="E509" s="138">
        <v>360</v>
      </c>
      <c r="F509" s="138">
        <v>57</v>
      </c>
      <c r="G509" s="138">
        <v>13</v>
      </c>
      <c r="H509" s="138">
        <v>46</v>
      </c>
      <c r="I509" s="138">
        <v>4</v>
      </c>
      <c r="J509" s="138">
        <v>0.26700000000000002</v>
      </c>
      <c r="K509" s="138">
        <v>0.35099999999999998</v>
      </c>
      <c r="L509" s="138">
        <v>0.45800000000000002</v>
      </c>
      <c r="M509" s="138">
        <v>0.81</v>
      </c>
      <c r="N509" s="140">
        <v>-12</v>
      </c>
    </row>
    <row r="510" spans="2:14" x14ac:dyDescent="0.2">
      <c r="B510" s="138">
        <v>96</v>
      </c>
      <c r="C510" s="139" t="s">
        <v>357</v>
      </c>
      <c r="D510" s="139" t="s">
        <v>332</v>
      </c>
      <c r="E510" s="138">
        <v>390</v>
      </c>
      <c r="F510" s="138">
        <v>50</v>
      </c>
      <c r="G510" s="138">
        <v>14</v>
      </c>
      <c r="H510" s="138">
        <v>55</v>
      </c>
      <c r="I510" s="138">
        <v>0</v>
      </c>
      <c r="J510" s="138">
        <v>0.27700000000000002</v>
      </c>
      <c r="K510" s="138">
        <v>0.33</v>
      </c>
      <c r="L510" s="138">
        <v>0.45600000000000002</v>
      </c>
      <c r="M510" s="138">
        <v>0.78700000000000003</v>
      </c>
      <c r="N510" s="140">
        <v>-4</v>
      </c>
    </row>
    <row r="511" spans="2:14" x14ac:dyDescent="0.2">
      <c r="B511" s="138">
        <v>97</v>
      </c>
      <c r="C511" s="139" t="s">
        <v>734</v>
      </c>
      <c r="D511" s="139" t="s">
        <v>371</v>
      </c>
      <c r="E511" s="138">
        <v>385</v>
      </c>
      <c r="F511" s="138">
        <v>51</v>
      </c>
      <c r="G511" s="138">
        <v>19</v>
      </c>
      <c r="H511" s="138">
        <v>59</v>
      </c>
      <c r="I511" s="138">
        <v>2</v>
      </c>
      <c r="J511" s="138">
        <v>0.23599999999999999</v>
      </c>
      <c r="K511" s="138">
        <v>0.30299999999999999</v>
      </c>
      <c r="L511" s="138">
        <v>0.46200000000000002</v>
      </c>
      <c r="M511" s="138">
        <v>0.76600000000000001</v>
      </c>
      <c r="N511" s="140">
        <v>-12</v>
      </c>
    </row>
    <row r="512" spans="2:14" x14ac:dyDescent="0.2">
      <c r="B512" s="138">
        <v>98</v>
      </c>
      <c r="C512" s="139" t="s">
        <v>735</v>
      </c>
      <c r="D512" s="139" t="s">
        <v>398</v>
      </c>
      <c r="E512" s="138">
        <v>460</v>
      </c>
      <c r="F512" s="138">
        <v>55</v>
      </c>
      <c r="G512" s="138">
        <v>13</v>
      </c>
      <c r="H512" s="138">
        <v>53</v>
      </c>
      <c r="I512" s="138">
        <v>11</v>
      </c>
      <c r="J512" s="138">
        <v>0.24299999999999999</v>
      </c>
      <c r="K512" s="138">
        <v>0.311</v>
      </c>
      <c r="L512" s="138">
        <v>0.39300000000000002</v>
      </c>
      <c r="M512" s="138">
        <v>0.70399999999999996</v>
      </c>
      <c r="N512" s="140">
        <v>-12</v>
      </c>
    </row>
    <row r="513" spans="2:14" x14ac:dyDescent="0.2">
      <c r="B513" s="138">
        <v>99</v>
      </c>
      <c r="C513" s="139" t="s">
        <v>736</v>
      </c>
      <c r="D513" s="139" t="s">
        <v>326</v>
      </c>
      <c r="E513" s="138">
        <v>380</v>
      </c>
      <c r="F513" s="138">
        <v>62</v>
      </c>
      <c r="G513" s="138">
        <v>5</v>
      </c>
      <c r="H513" s="138">
        <v>31</v>
      </c>
      <c r="I513" s="138">
        <v>22</v>
      </c>
      <c r="J513" s="138">
        <v>0.26300000000000001</v>
      </c>
      <c r="K513" s="138">
        <v>0.35199999999999998</v>
      </c>
      <c r="L513" s="138">
        <v>0.36599999999999999</v>
      </c>
      <c r="M513" s="138">
        <v>0.71799999999999997</v>
      </c>
      <c r="N513" s="140">
        <v>-12</v>
      </c>
    </row>
    <row r="514" spans="2:14" x14ac:dyDescent="0.2">
      <c r="B514" s="138">
        <v>100</v>
      </c>
      <c r="C514" s="139" t="s">
        <v>295</v>
      </c>
      <c r="D514" s="139" t="s">
        <v>371</v>
      </c>
      <c r="E514" s="138">
        <v>475</v>
      </c>
      <c r="F514" s="138">
        <v>58</v>
      </c>
      <c r="G514" s="138">
        <v>14</v>
      </c>
      <c r="H514" s="138">
        <v>54</v>
      </c>
      <c r="I514" s="138">
        <v>0</v>
      </c>
      <c r="J514" s="138">
        <v>0.25700000000000001</v>
      </c>
      <c r="K514" s="138">
        <v>0.32500000000000001</v>
      </c>
      <c r="L514" s="138">
        <v>0.4</v>
      </c>
      <c r="M514" s="138">
        <v>0.72499999999999998</v>
      </c>
      <c r="N514" s="140">
        <v>-12</v>
      </c>
    </row>
    <row r="515" spans="2:14" x14ac:dyDescent="0.2">
      <c r="B515" s="138">
        <v>101</v>
      </c>
      <c r="C515" s="139" t="s">
        <v>737</v>
      </c>
      <c r="D515" s="139" t="s">
        <v>382</v>
      </c>
      <c r="E515" s="138">
        <v>450</v>
      </c>
      <c r="F515" s="138">
        <v>57</v>
      </c>
      <c r="G515" s="138">
        <v>6</v>
      </c>
      <c r="H515" s="138">
        <v>50</v>
      </c>
      <c r="I515" s="138">
        <v>18</v>
      </c>
      <c r="J515" s="138">
        <v>0.247</v>
      </c>
      <c r="K515" s="138">
        <v>0.33900000000000002</v>
      </c>
      <c r="L515" s="138">
        <v>0.371</v>
      </c>
      <c r="M515" s="138">
        <v>0.71</v>
      </c>
      <c r="N515" s="140">
        <v>-13</v>
      </c>
    </row>
    <row r="516" spans="2:14" x14ac:dyDescent="0.2">
      <c r="B516" s="138">
        <v>102</v>
      </c>
      <c r="C516" s="139" t="s">
        <v>738</v>
      </c>
      <c r="D516" s="139" t="s">
        <v>328</v>
      </c>
      <c r="E516" s="138">
        <v>415</v>
      </c>
      <c r="F516" s="138">
        <v>46</v>
      </c>
      <c r="G516" s="138">
        <v>4</v>
      </c>
      <c r="H516" s="138">
        <v>48</v>
      </c>
      <c r="I516" s="138">
        <v>19</v>
      </c>
      <c r="J516" s="138">
        <v>0.27700000000000002</v>
      </c>
      <c r="K516" s="138">
        <v>0.32600000000000001</v>
      </c>
      <c r="L516" s="138">
        <v>0.38600000000000001</v>
      </c>
      <c r="M516" s="138">
        <v>0.71099999999999997</v>
      </c>
      <c r="N516" s="140">
        <v>-13</v>
      </c>
    </row>
    <row r="517" spans="2:14" x14ac:dyDescent="0.2">
      <c r="B517" s="138">
        <v>103</v>
      </c>
      <c r="C517" s="139" t="s">
        <v>739</v>
      </c>
      <c r="D517" s="139" t="s">
        <v>389</v>
      </c>
      <c r="E517" s="138">
        <v>350</v>
      </c>
      <c r="F517" s="138">
        <v>51</v>
      </c>
      <c r="G517" s="138">
        <v>2</v>
      </c>
      <c r="H517" s="138">
        <v>38</v>
      </c>
      <c r="I517" s="138">
        <v>17</v>
      </c>
      <c r="J517" s="138">
        <v>0.28599999999999998</v>
      </c>
      <c r="K517" s="138">
        <v>0.35399999999999998</v>
      </c>
      <c r="L517" s="138">
        <v>0.38300000000000001</v>
      </c>
      <c r="M517" s="138">
        <v>0.73699999999999999</v>
      </c>
      <c r="N517" s="140">
        <v>-15</v>
      </c>
    </row>
    <row r="518" spans="2:14" x14ac:dyDescent="0.2">
      <c r="B518" s="138">
        <v>104</v>
      </c>
      <c r="C518" s="139" t="s">
        <v>740</v>
      </c>
      <c r="D518" s="139" t="s">
        <v>337</v>
      </c>
      <c r="E518" s="138">
        <v>425</v>
      </c>
      <c r="F518" s="138">
        <v>55</v>
      </c>
      <c r="G518" s="138">
        <v>8</v>
      </c>
      <c r="H518" s="138">
        <v>40</v>
      </c>
      <c r="I518" s="138">
        <v>12</v>
      </c>
      <c r="J518" s="138">
        <v>0.25600000000000001</v>
      </c>
      <c r="K518" s="138">
        <v>0.307</v>
      </c>
      <c r="L518" s="138">
        <v>0.372</v>
      </c>
      <c r="M518" s="138">
        <v>0.67900000000000005</v>
      </c>
      <c r="N518" s="140">
        <v>-15</v>
      </c>
    </row>
    <row r="519" spans="2:14" x14ac:dyDescent="0.2">
      <c r="B519" s="138">
        <v>105</v>
      </c>
      <c r="C519" s="139" t="s">
        <v>741</v>
      </c>
      <c r="D519" s="139" t="s">
        <v>333</v>
      </c>
      <c r="E519" s="138">
        <v>270</v>
      </c>
      <c r="F519" s="138">
        <v>39</v>
      </c>
      <c r="G519" s="138">
        <v>14</v>
      </c>
      <c r="H519" s="138">
        <v>42</v>
      </c>
      <c r="I519" s="138">
        <v>4</v>
      </c>
      <c r="J519" s="138">
        <v>0.29299999999999998</v>
      </c>
      <c r="K519" s="138">
        <v>0.35699999999999998</v>
      </c>
      <c r="L519" s="138">
        <v>0.51900000000000002</v>
      </c>
      <c r="M519" s="138">
        <v>0.875</v>
      </c>
      <c r="N519" s="140">
        <v>-16</v>
      </c>
    </row>
    <row r="520" spans="2:14" x14ac:dyDescent="0.2">
      <c r="B520" s="138">
        <v>106</v>
      </c>
      <c r="C520" s="139" t="s">
        <v>742</v>
      </c>
      <c r="D520" s="139" t="s">
        <v>356</v>
      </c>
      <c r="E520" s="138">
        <v>380</v>
      </c>
      <c r="F520" s="138">
        <v>42</v>
      </c>
      <c r="G520" s="138">
        <v>3</v>
      </c>
      <c r="H520" s="138">
        <v>37</v>
      </c>
      <c r="I520" s="138">
        <v>39</v>
      </c>
      <c r="J520" s="138">
        <v>0.23200000000000001</v>
      </c>
      <c r="K520" s="138">
        <v>0.315</v>
      </c>
      <c r="L520" s="138">
        <v>0.33400000000000002</v>
      </c>
      <c r="M520" s="138">
        <v>0.64900000000000002</v>
      </c>
      <c r="N520" s="140">
        <v>-16</v>
      </c>
    </row>
    <row r="521" spans="2:14" x14ac:dyDescent="0.2">
      <c r="B521" s="138">
        <v>107</v>
      </c>
      <c r="C521" s="139" t="s">
        <v>743</v>
      </c>
      <c r="D521" s="139" t="s">
        <v>352</v>
      </c>
      <c r="E521" s="138">
        <v>320</v>
      </c>
      <c r="F521" s="138">
        <v>42</v>
      </c>
      <c r="G521" s="138">
        <v>9</v>
      </c>
      <c r="H521" s="138">
        <v>47</v>
      </c>
      <c r="I521" s="138">
        <v>3</v>
      </c>
      <c r="J521" s="138">
        <v>0.29099999999999998</v>
      </c>
      <c r="K521" s="138">
        <v>0.34399999999999997</v>
      </c>
      <c r="L521" s="138">
        <v>0.45600000000000002</v>
      </c>
      <c r="M521" s="138">
        <v>0.8</v>
      </c>
      <c r="N521" s="140">
        <v>-17</v>
      </c>
    </row>
    <row r="522" spans="2:14" x14ac:dyDescent="0.2">
      <c r="B522" s="138">
        <v>108</v>
      </c>
      <c r="C522" s="139" t="s">
        <v>744</v>
      </c>
      <c r="D522" s="139" t="s">
        <v>365</v>
      </c>
      <c r="E522" s="138">
        <v>280</v>
      </c>
      <c r="F522" s="138">
        <v>38</v>
      </c>
      <c r="G522" s="138">
        <v>7</v>
      </c>
      <c r="H522" s="138">
        <v>35</v>
      </c>
      <c r="I522" s="138">
        <v>18</v>
      </c>
      <c r="J522" s="138">
        <v>0.28599999999999998</v>
      </c>
      <c r="K522" s="138">
        <v>0.35899999999999999</v>
      </c>
      <c r="L522" s="138">
        <v>0.41399999999999998</v>
      </c>
      <c r="M522" s="138">
        <v>0.77300000000000002</v>
      </c>
      <c r="N522" s="140">
        <v>-17</v>
      </c>
    </row>
    <row r="523" spans="2:14" x14ac:dyDescent="0.2">
      <c r="B523" s="138">
        <v>109</v>
      </c>
      <c r="C523" s="139" t="s">
        <v>745</v>
      </c>
      <c r="D523" s="139" t="s">
        <v>337</v>
      </c>
      <c r="E523" s="138">
        <v>400</v>
      </c>
      <c r="F523" s="138">
        <v>47</v>
      </c>
      <c r="G523" s="138">
        <v>16</v>
      </c>
      <c r="H523" s="138">
        <v>46</v>
      </c>
      <c r="I523" s="138">
        <v>4</v>
      </c>
      <c r="J523" s="138">
        <v>0.23499999999999999</v>
      </c>
      <c r="K523" s="138">
        <v>0.309</v>
      </c>
      <c r="L523" s="138">
        <v>0.41499999999999998</v>
      </c>
      <c r="M523" s="138">
        <v>0.72399999999999998</v>
      </c>
      <c r="N523" s="140">
        <v>-17</v>
      </c>
    </row>
    <row r="524" spans="2:14" x14ac:dyDescent="0.2">
      <c r="B524" s="138">
        <v>110</v>
      </c>
      <c r="C524" s="139" t="s">
        <v>746</v>
      </c>
      <c r="D524" s="139" t="s">
        <v>361</v>
      </c>
      <c r="E524" s="138">
        <v>360</v>
      </c>
      <c r="F524" s="138">
        <v>58</v>
      </c>
      <c r="G524" s="138">
        <v>7</v>
      </c>
      <c r="H524" s="138">
        <v>41</v>
      </c>
      <c r="I524" s="138">
        <v>3</v>
      </c>
      <c r="J524" s="138">
        <v>0.25</v>
      </c>
      <c r="K524" s="138">
        <v>0.36199999999999999</v>
      </c>
      <c r="L524" s="138">
        <v>0.38600000000000001</v>
      </c>
      <c r="M524" s="138">
        <v>0.748</v>
      </c>
      <c r="N524" s="140">
        <v>-18</v>
      </c>
    </row>
    <row r="525" spans="2:14" x14ac:dyDescent="0.2">
      <c r="B525" s="138">
        <v>111</v>
      </c>
      <c r="C525" s="139" t="s">
        <v>747</v>
      </c>
      <c r="D525" s="139" t="s">
        <v>354</v>
      </c>
      <c r="E525" s="138">
        <v>250</v>
      </c>
      <c r="F525" s="138">
        <v>31</v>
      </c>
      <c r="G525" s="138">
        <v>0</v>
      </c>
      <c r="H525" s="138">
        <v>27</v>
      </c>
      <c r="I525" s="138">
        <v>36</v>
      </c>
      <c r="J525" s="138">
        <v>0.28399999999999997</v>
      </c>
      <c r="K525" s="138">
        <v>0.35599999999999998</v>
      </c>
      <c r="L525" s="138">
        <v>0.34399999999999997</v>
      </c>
      <c r="M525" s="138">
        <v>0.7</v>
      </c>
      <c r="N525" s="140">
        <v>-19</v>
      </c>
    </row>
    <row r="526" spans="2:14" x14ac:dyDescent="0.2">
      <c r="B526" s="138">
        <v>112</v>
      </c>
      <c r="C526" s="139" t="s">
        <v>748</v>
      </c>
      <c r="D526" s="139" t="s">
        <v>356</v>
      </c>
      <c r="E526" s="138">
        <v>270</v>
      </c>
      <c r="F526" s="138">
        <v>38</v>
      </c>
      <c r="G526" s="138">
        <v>4</v>
      </c>
      <c r="H526" s="138">
        <v>23</v>
      </c>
      <c r="I526" s="138">
        <v>28</v>
      </c>
      <c r="J526" s="138">
        <v>0.27</v>
      </c>
      <c r="K526" s="138">
        <v>0.318</v>
      </c>
      <c r="L526" s="138">
        <v>0.38500000000000001</v>
      </c>
      <c r="M526" s="138">
        <v>0.70399999999999996</v>
      </c>
      <c r="N526" s="140">
        <v>-20</v>
      </c>
    </row>
    <row r="527" spans="2:14" x14ac:dyDescent="0.2">
      <c r="B527" s="138">
        <v>113</v>
      </c>
      <c r="C527" s="139" t="s">
        <v>531</v>
      </c>
      <c r="D527" s="139" t="s">
        <v>359</v>
      </c>
      <c r="E527" s="138">
        <v>325</v>
      </c>
      <c r="F527" s="138">
        <v>46</v>
      </c>
      <c r="G527" s="138">
        <v>2</v>
      </c>
      <c r="H527" s="138">
        <v>33</v>
      </c>
      <c r="I527" s="138">
        <v>9</v>
      </c>
      <c r="J527" s="138">
        <v>0.29499999999999998</v>
      </c>
      <c r="K527" s="138">
        <v>0.34899999999999998</v>
      </c>
      <c r="L527" s="138">
        <v>0.372</v>
      </c>
      <c r="M527" s="138">
        <v>0.72199999999999998</v>
      </c>
      <c r="N527" s="140">
        <v>-17</v>
      </c>
    </row>
    <row r="528" spans="2:14" x14ac:dyDescent="0.2">
      <c r="B528" s="138">
        <v>114</v>
      </c>
      <c r="C528" s="139" t="s">
        <v>749</v>
      </c>
      <c r="D528" s="139" t="s">
        <v>398</v>
      </c>
      <c r="E528" s="138">
        <v>280</v>
      </c>
      <c r="F528" s="138">
        <v>42</v>
      </c>
      <c r="G528" s="138">
        <v>8</v>
      </c>
      <c r="H528" s="138">
        <v>27</v>
      </c>
      <c r="I528" s="138">
        <v>9</v>
      </c>
      <c r="J528" s="138">
        <v>0.28899999999999998</v>
      </c>
      <c r="K528" s="138">
        <v>0.33</v>
      </c>
      <c r="L528" s="138">
        <v>0.46100000000000002</v>
      </c>
      <c r="M528" s="138">
        <v>0.79100000000000004</v>
      </c>
      <c r="N528" s="140">
        <v>-20</v>
      </c>
    </row>
    <row r="529" spans="2:14" x14ac:dyDescent="0.2">
      <c r="B529" s="138">
        <v>115</v>
      </c>
      <c r="C529" s="139" t="s">
        <v>472</v>
      </c>
      <c r="D529" s="139" t="s">
        <v>365</v>
      </c>
      <c r="E529" s="138">
        <v>225</v>
      </c>
      <c r="F529" s="138">
        <v>32</v>
      </c>
      <c r="G529" s="138">
        <v>15</v>
      </c>
      <c r="H529" s="138">
        <v>36</v>
      </c>
      <c r="I529" s="138">
        <v>4</v>
      </c>
      <c r="J529" s="138">
        <v>0.27100000000000002</v>
      </c>
      <c r="K529" s="138">
        <v>0.33600000000000002</v>
      </c>
      <c r="L529" s="138">
        <v>0.52900000000000003</v>
      </c>
      <c r="M529" s="138">
        <v>0.86499999999999999</v>
      </c>
      <c r="N529" s="140">
        <v>-21</v>
      </c>
    </row>
    <row r="530" spans="2:14" x14ac:dyDescent="0.2">
      <c r="B530" s="138">
        <v>116</v>
      </c>
      <c r="C530" s="139" t="s">
        <v>750</v>
      </c>
      <c r="D530" s="139" t="s">
        <v>345</v>
      </c>
      <c r="E530" s="138">
        <v>300</v>
      </c>
      <c r="F530" s="138">
        <v>38</v>
      </c>
      <c r="G530" s="138">
        <v>5</v>
      </c>
      <c r="H530" s="138">
        <v>38</v>
      </c>
      <c r="I530" s="138">
        <v>9</v>
      </c>
      <c r="J530" s="138">
        <v>0.28299999999999997</v>
      </c>
      <c r="K530" s="138">
        <v>0.34699999999999998</v>
      </c>
      <c r="L530" s="138">
        <v>0.40699999999999997</v>
      </c>
      <c r="M530" s="138">
        <v>0.753</v>
      </c>
      <c r="N530" s="140">
        <v>-21</v>
      </c>
    </row>
    <row r="531" spans="2:14" x14ac:dyDescent="0.2">
      <c r="B531" s="138">
        <v>117</v>
      </c>
      <c r="C531" s="139" t="s">
        <v>751</v>
      </c>
      <c r="D531" s="139" t="s">
        <v>339</v>
      </c>
      <c r="E531" s="138">
        <v>245</v>
      </c>
      <c r="F531" s="138">
        <v>31</v>
      </c>
      <c r="G531" s="138">
        <v>4</v>
      </c>
      <c r="H531" s="138">
        <v>30</v>
      </c>
      <c r="I531" s="138">
        <v>23</v>
      </c>
      <c r="J531" s="138">
        <v>0.28199999999999997</v>
      </c>
      <c r="K531" s="138">
        <v>0.35499999999999998</v>
      </c>
      <c r="L531" s="138">
        <v>0.38800000000000001</v>
      </c>
      <c r="M531" s="138">
        <v>0.74299999999999999</v>
      </c>
      <c r="N531" s="140">
        <v>-21</v>
      </c>
    </row>
    <row r="532" spans="2:14" x14ac:dyDescent="0.2">
      <c r="B532" s="138">
        <v>118</v>
      </c>
      <c r="C532" s="139" t="s">
        <v>536</v>
      </c>
      <c r="D532" s="139" t="s">
        <v>382</v>
      </c>
      <c r="E532" s="138">
        <v>240</v>
      </c>
      <c r="F532" s="138">
        <v>29</v>
      </c>
      <c r="G532" s="138">
        <v>11</v>
      </c>
      <c r="H532" s="138">
        <v>32</v>
      </c>
      <c r="I532" s="138">
        <v>14</v>
      </c>
      <c r="J532" s="138">
        <v>0.25800000000000001</v>
      </c>
      <c r="K532" s="138">
        <v>0.30499999999999999</v>
      </c>
      <c r="L532" s="138">
        <v>0.45</v>
      </c>
      <c r="M532" s="138">
        <v>0.755</v>
      </c>
      <c r="N532" s="140">
        <v>-20</v>
      </c>
    </row>
    <row r="533" spans="2:14" x14ac:dyDescent="0.2">
      <c r="B533" s="138">
        <v>119</v>
      </c>
      <c r="C533" s="139" t="s">
        <v>752</v>
      </c>
      <c r="D533" s="139" t="s">
        <v>335</v>
      </c>
      <c r="E533" s="138">
        <v>235</v>
      </c>
      <c r="F533" s="138">
        <v>37</v>
      </c>
      <c r="G533" s="138">
        <v>1</v>
      </c>
      <c r="H533" s="138">
        <v>20</v>
      </c>
      <c r="I533" s="138">
        <v>17</v>
      </c>
      <c r="J533" s="138">
        <v>0.31900000000000001</v>
      </c>
      <c r="K533" s="138">
        <v>0.36799999999999999</v>
      </c>
      <c r="L533" s="138">
        <v>0.38300000000000001</v>
      </c>
      <c r="M533" s="138">
        <v>0.751</v>
      </c>
      <c r="N533" s="140">
        <v>-22</v>
      </c>
    </row>
    <row r="534" spans="2:14" x14ac:dyDescent="0.2">
      <c r="B534" s="138">
        <v>120</v>
      </c>
      <c r="C534" s="139" t="s">
        <v>753</v>
      </c>
      <c r="D534" s="139" t="s">
        <v>335</v>
      </c>
      <c r="E534" s="138">
        <v>275</v>
      </c>
      <c r="F534" s="138">
        <v>35</v>
      </c>
      <c r="G534" s="138">
        <v>11</v>
      </c>
      <c r="H534" s="138">
        <v>38</v>
      </c>
      <c r="I534" s="138">
        <v>1</v>
      </c>
      <c r="J534" s="138">
        <v>0.26900000000000002</v>
      </c>
      <c r="K534" s="138">
        <v>0.33200000000000002</v>
      </c>
      <c r="L534" s="138">
        <v>0.45800000000000002</v>
      </c>
      <c r="M534" s="138">
        <v>0.79</v>
      </c>
      <c r="N534" s="140">
        <v>-23</v>
      </c>
    </row>
    <row r="535" spans="2:14" x14ac:dyDescent="0.2">
      <c r="B535" s="138">
        <v>121</v>
      </c>
      <c r="C535" s="139" t="s">
        <v>754</v>
      </c>
      <c r="D535" s="139" t="s">
        <v>335</v>
      </c>
      <c r="E535" s="138">
        <v>260</v>
      </c>
      <c r="F535" s="138">
        <v>37</v>
      </c>
      <c r="G535" s="138">
        <v>15</v>
      </c>
      <c r="H535" s="138">
        <v>35</v>
      </c>
      <c r="I535" s="138">
        <v>1</v>
      </c>
      <c r="J535" s="138">
        <v>0.23799999999999999</v>
      </c>
      <c r="K535" s="138">
        <v>0.34</v>
      </c>
      <c r="L535" s="138">
        <v>0.44600000000000001</v>
      </c>
      <c r="M535" s="138">
        <v>0.78600000000000003</v>
      </c>
      <c r="N535" s="140">
        <v>-23</v>
      </c>
    </row>
    <row r="536" spans="2:14" x14ac:dyDescent="0.2">
      <c r="B536" s="138">
        <v>122</v>
      </c>
      <c r="C536" s="139" t="s">
        <v>296</v>
      </c>
      <c r="D536" s="139" t="s">
        <v>373</v>
      </c>
      <c r="E536" s="138">
        <v>260</v>
      </c>
      <c r="F536" s="138">
        <v>32</v>
      </c>
      <c r="G536" s="138">
        <v>11</v>
      </c>
      <c r="H536" s="138">
        <v>37</v>
      </c>
      <c r="I536" s="138">
        <v>3</v>
      </c>
      <c r="J536" s="138">
        <v>0.26900000000000002</v>
      </c>
      <c r="K536" s="138">
        <v>0.314</v>
      </c>
      <c r="L536" s="138">
        <v>0.44600000000000001</v>
      </c>
      <c r="M536" s="138">
        <v>0.76</v>
      </c>
      <c r="N536" s="140">
        <v>-23</v>
      </c>
    </row>
    <row r="537" spans="2:14" x14ac:dyDescent="0.2">
      <c r="B537" s="138">
        <v>123</v>
      </c>
      <c r="C537" s="139" t="s">
        <v>476</v>
      </c>
      <c r="D537" s="139" t="s">
        <v>339</v>
      </c>
      <c r="E537" s="138">
        <v>270</v>
      </c>
      <c r="F537" s="138">
        <v>32</v>
      </c>
      <c r="G537" s="138">
        <v>12</v>
      </c>
      <c r="H537" s="138">
        <v>42</v>
      </c>
      <c r="I537" s="138">
        <v>3</v>
      </c>
      <c r="J537" s="138">
        <v>0.248</v>
      </c>
      <c r="K537" s="138">
        <v>0.29299999999999998</v>
      </c>
      <c r="L537" s="138">
        <v>0.48499999999999999</v>
      </c>
      <c r="M537" s="138">
        <v>0.77800000000000002</v>
      </c>
      <c r="N537" s="140">
        <v>-23</v>
      </c>
    </row>
    <row r="538" spans="2:14" x14ac:dyDescent="0.2">
      <c r="B538" s="138">
        <v>124</v>
      </c>
      <c r="C538" s="139" t="s">
        <v>755</v>
      </c>
      <c r="D538" s="139" t="s">
        <v>408</v>
      </c>
      <c r="E538" s="138">
        <v>210</v>
      </c>
      <c r="F538" s="138">
        <v>27</v>
      </c>
      <c r="G538" s="138">
        <v>8</v>
      </c>
      <c r="H538" s="138">
        <v>28</v>
      </c>
      <c r="I538" s="138">
        <v>22</v>
      </c>
      <c r="J538" s="138">
        <v>0.24299999999999999</v>
      </c>
      <c r="K538" s="138">
        <v>0.32300000000000001</v>
      </c>
      <c r="L538" s="138">
        <v>0.40500000000000003</v>
      </c>
      <c r="M538" s="138">
        <v>0.72799999999999998</v>
      </c>
      <c r="N538" s="140">
        <v>-24</v>
      </c>
    </row>
    <row r="539" spans="2:14" x14ac:dyDescent="0.2">
      <c r="B539" s="138">
        <v>125</v>
      </c>
      <c r="C539" s="139" t="s">
        <v>756</v>
      </c>
      <c r="D539" s="139" t="s">
        <v>335</v>
      </c>
      <c r="E539" s="138">
        <v>290</v>
      </c>
      <c r="F539" s="138">
        <v>37</v>
      </c>
      <c r="G539" s="138">
        <v>7</v>
      </c>
      <c r="H539" s="138">
        <v>33</v>
      </c>
      <c r="I539" s="138">
        <v>9</v>
      </c>
      <c r="J539" s="138">
        <v>0.252</v>
      </c>
      <c r="K539" s="138">
        <v>0.34</v>
      </c>
      <c r="L539" s="138">
        <v>0.38300000000000001</v>
      </c>
      <c r="M539" s="138">
        <v>0.72299999999999998</v>
      </c>
      <c r="N539" s="140">
        <v>-24</v>
      </c>
    </row>
    <row r="540" spans="2:14" x14ac:dyDescent="0.2">
      <c r="B540" s="138">
        <v>126</v>
      </c>
      <c r="C540" s="139" t="s">
        <v>757</v>
      </c>
      <c r="D540" s="139" t="s">
        <v>382</v>
      </c>
      <c r="E540" s="138">
        <v>290</v>
      </c>
      <c r="F540" s="138">
        <v>40</v>
      </c>
      <c r="G540" s="138">
        <v>5</v>
      </c>
      <c r="H540" s="138">
        <v>36</v>
      </c>
      <c r="I540" s="138">
        <v>5</v>
      </c>
      <c r="J540" s="138">
        <v>0.255</v>
      </c>
      <c r="K540" s="138">
        <v>0.36299999999999999</v>
      </c>
      <c r="L540" s="138">
        <v>0.41</v>
      </c>
      <c r="M540" s="138">
        <v>0.77300000000000002</v>
      </c>
      <c r="N540" s="140">
        <v>-24</v>
      </c>
    </row>
    <row r="541" spans="2:14" x14ac:dyDescent="0.2">
      <c r="B541" s="138">
        <v>127</v>
      </c>
      <c r="C541" s="139" t="s">
        <v>542</v>
      </c>
      <c r="D541" s="139" t="s">
        <v>375</v>
      </c>
      <c r="E541" s="138">
        <v>270</v>
      </c>
      <c r="F541" s="138">
        <v>35</v>
      </c>
      <c r="G541" s="138">
        <v>5</v>
      </c>
      <c r="H541" s="138">
        <v>33</v>
      </c>
      <c r="I541" s="138">
        <v>3</v>
      </c>
      <c r="J541" s="138">
        <v>0.28499999999999998</v>
      </c>
      <c r="K541" s="138">
        <v>0.35499999999999998</v>
      </c>
      <c r="L541" s="138">
        <v>0.4</v>
      </c>
      <c r="M541" s="138">
        <v>0.755</v>
      </c>
      <c r="N541" s="140">
        <v>-23</v>
      </c>
    </row>
    <row r="542" spans="2:14" x14ac:dyDescent="0.2">
      <c r="B542" s="138">
        <v>128</v>
      </c>
      <c r="C542" s="139" t="s">
        <v>477</v>
      </c>
      <c r="D542" s="139" t="s">
        <v>384</v>
      </c>
      <c r="E542" s="138">
        <v>255</v>
      </c>
      <c r="F542" s="138">
        <v>35</v>
      </c>
      <c r="G542" s="138">
        <v>11</v>
      </c>
      <c r="H542" s="138">
        <v>33</v>
      </c>
      <c r="I542" s="138">
        <v>2</v>
      </c>
      <c r="J542" s="138">
        <v>0.247</v>
      </c>
      <c r="K542" s="138">
        <v>0.32900000000000001</v>
      </c>
      <c r="L542" s="138">
        <v>0.42699999999999999</v>
      </c>
      <c r="M542" s="138">
        <v>0.75600000000000001</v>
      </c>
      <c r="N542" s="140">
        <v>-25</v>
      </c>
    </row>
    <row r="543" spans="2:14" x14ac:dyDescent="0.2">
      <c r="B543" s="138">
        <v>129</v>
      </c>
      <c r="C543" s="139" t="s">
        <v>758</v>
      </c>
      <c r="D543" s="139" t="s">
        <v>363</v>
      </c>
      <c r="E543" s="138">
        <v>300</v>
      </c>
      <c r="F543" s="138">
        <v>35</v>
      </c>
      <c r="G543" s="138">
        <v>7</v>
      </c>
      <c r="H543" s="138">
        <v>31</v>
      </c>
      <c r="I543" s="138">
        <v>4</v>
      </c>
      <c r="J543" s="138">
        <v>0.27300000000000002</v>
      </c>
      <c r="K543" s="138">
        <v>0.32100000000000001</v>
      </c>
      <c r="L543" s="138">
        <v>0.42299999999999999</v>
      </c>
      <c r="M543" s="138">
        <v>0.74399999999999999</v>
      </c>
      <c r="N543" s="140">
        <v>-25</v>
      </c>
    </row>
    <row r="544" spans="2:14" x14ac:dyDescent="0.2">
      <c r="B544" s="138">
        <v>130</v>
      </c>
      <c r="C544" s="139" t="s">
        <v>759</v>
      </c>
      <c r="D544" s="139" t="s">
        <v>352</v>
      </c>
      <c r="E544" s="138">
        <v>280</v>
      </c>
      <c r="F544" s="138">
        <v>37</v>
      </c>
      <c r="G544" s="138">
        <v>2</v>
      </c>
      <c r="H544" s="138">
        <v>27</v>
      </c>
      <c r="I544" s="138">
        <v>19</v>
      </c>
      <c r="J544" s="138">
        <v>0.24299999999999999</v>
      </c>
      <c r="K544" s="138">
        <v>0.32100000000000001</v>
      </c>
      <c r="L544" s="138">
        <v>0.34300000000000003</v>
      </c>
      <c r="M544" s="138">
        <v>0.66300000000000003</v>
      </c>
      <c r="N544" s="140">
        <v>-25</v>
      </c>
    </row>
    <row r="545" spans="2:14" x14ac:dyDescent="0.2">
      <c r="B545" s="138">
        <v>131</v>
      </c>
      <c r="C545" s="139" t="s">
        <v>760</v>
      </c>
      <c r="D545" s="139" t="s">
        <v>384</v>
      </c>
      <c r="E545" s="138">
        <v>250</v>
      </c>
      <c r="F545" s="138">
        <v>32</v>
      </c>
      <c r="G545" s="138">
        <v>9</v>
      </c>
      <c r="H545" s="138">
        <v>30</v>
      </c>
      <c r="I545" s="138">
        <v>11</v>
      </c>
      <c r="J545" s="138">
        <v>0.23200000000000001</v>
      </c>
      <c r="K545" s="138">
        <v>0.317</v>
      </c>
      <c r="L545" s="138">
        <v>0.40799999999999997</v>
      </c>
      <c r="M545" s="138">
        <v>0.72499999999999998</v>
      </c>
      <c r="N545" s="140">
        <v>-26</v>
      </c>
    </row>
    <row r="546" spans="2:14" x14ac:dyDescent="0.2">
      <c r="B546" s="138">
        <v>132</v>
      </c>
      <c r="C546" s="139" t="s">
        <v>761</v>
      </c>
      <c r="D546" s="139" t="s">
        <v>382</v>
      </c>
      <c r="E546" s="138">
        <v>260</v>
      </c>
      <c r="F546" s="138">
        <v>34</v>
      </c>
      <c r="G546" s="138">
        <v>9</v>
      </c>
      <c r="H546" s="138">
        <v>30</v>
      </c>
      <c r="I546" s="138">
        <v>7</v>
      </c>
      <c r="J546" s="138">
        <v>0.24199999999999999</v>
      </c>
      <c r="K546" s="138">
        <v>0.32500000000000001</v>
      </c>
      <c r="L546" s="138">
        <v>0.38500000000000001</v>
      </c>
      <c r="M546" s="138">
        <v>0.71</v>
      </c>
      <c r="N546" s="140">
        <v>-26</v>
      </c>
    </row>
    <row r="547" spans="2:14" x14ac:dyDescent="0.2">
      <c r="B547" s="138">
        <v>133</v>
      </c>
      <c r="C547" s="139" t="s">
        <v>478</v>
      </c>
      <c r="D547" s="139" t="s">
        <v>335</v>
      </c>
      <c r="E547" s="138">
        <v>235</v>
      </c>
      <c r="F547" s="138">
        <v>33</v>
      </c>
      <c r="G547" s="138">
        <v>7</v>
      </c>
      <c r="H547" s="138">
        <v>32</v>
      </c>
      <c r="I547" s="138">
        <v>1</v>
      </c>
      <c r="J547" s="138">
        <v>0.28100000000000003</v>
      </c>
      <c r="K547" s="138">
        <v>0.33500000000000002</v>
      </c>
      <c r="L547" s="138">
        <v>0.41299999999999998</v>
      </c>
      <c r="M547" s="138">
        <v>0.747</v>
      </c>
      <c r="N547" s="140">
        <v>-26</v>
      </c>
    </row>
    <row r="548" spans="2:14" x14ac:dyDescent="0.2">
      <c r="B548" s="138">
        <v>134</v>
      </c>
      <c r="C548" s="139" t="s">
        <v>762</v>
      </c>
      <c r="D548" s="139" t="s">
        <v>359</v>
      </c>
      <c r="E548" s="138">
        <v>280</v>
      </c>
      <c r="F548" s="138">
        <v>35</v>
      </c>
      <c r="G548" s="138">
        <v>4</v>
      </c>
      <c r="H548" s="138">
        <v>32</v>
      </c>
      <c r="I548" s="138">
        <v>5</v>
      </c>
      <c r="J548" s="138">
        <v>0.27500000000000002</v>
      </c>
      <c r="K548" s="138">
        <v>0.34100000000000003</v>
      </c>
      <c r="L548" s="138">
        <v>0.375</v>
      </c>
      <c r="M548" s="138">
        <v>0.71599999999999997</v>
      </c>
      <c r="N548" s="140">
        <v>-26</v>
      </c>
    </row>
    <row r="549" spans="2:14" x14ac:dyDescent="0.2">
      <c r="B549" s="138">
        <v>135</v>
      </c>
      <c r="C549" s="139" t="s">
        <v>479</v>
      </c>
      <c r="D549" s="139" t="s">
        <v>369</v>
      </c>
      <c r="E549" s="138">
        <v>240</v>
      </c>
      <c r="F549" s="138">
        <v>31</v>
      </c>
      <c r="G549" s="138">
        <v>7</v>
      </c>
      <c r="H549" s="138">
        <v>32</v>
      </c>
      <c r="I549" s="138">
        <v>4</v>
      </c>
      <c r="J549" s="138">
        <v>0.26300000000000001</v>
      </c>
      <c r="K549" s="138">
        <v>0.33200000000000002</v>
      </c>
      <c r="L549" s="138">
        <v>0.438</v>
      </c>
      <c r="M549" s="138">
        <v>0.77</v>
      </c>
      <c r="N549" s="140">
        <v>-27</v>
      </c>
    </row>
    <row r="550" spans="2:14" x14ac:dyDescent="0.2">
      <c r="B550" s="138">
        <v>136</v>
      </c>
      <c r="C550" s="139" t="s">
        <v>480</v>
      </c>
      <c r="D550" s="139" t="s">
        <v>343</v>
      </c>
      <c r="E550" s="138">
        <v>260</v>
      </c>
      <c r="F550" s="138">
        <v>32</v>
      </c>
      <c r="G550" s="138">
        <v>10</v>
      </c>
      <c r="H550" s="138">
        <v>36</v>
      </c>
      <c r="I550" s="138">
        <v>0</v>
      </c>
      <c r="J550" s="138">
        <v>0.24199999999999999</v>
      </c>
      <c r="K550" s="138">
        <v>0.30599999999999999</v>
      </c>
      <c r="L550" s="138">
        <v>0.43099999999999999</v>
      </c>
      <c r="M550" s="138">
        <v>0.73699999999999999</v>
      </c>
      <c r="N550" s="140">
        <v>-27</v>
      </c>
    </row>
    <row r="551" spans="2:14" x14ac:dyDescent="0.2">
      <c r="B551" s="138">
        <v>137</v>
      </c>
      <c r="C551" s="139" t="s">
        <v>763</v>
      </c>
      <c r="D551" s="139" t="s">
        <v>332</v>
      </c>
      <c r="E551" s="138">
        <v>170</v>
      </c>
      <c r="F551" s="138">
        <v>22</v>
      </c>
      <c r="G551" s="138">
        <v>3</v>
      </c>
      <c r="H551" s="138">
        <v>21</v>
      </c>
      <c r="I551" s="138">
        <v>21</v>
      </c>
      <c r="J551" s="138">
        <v>0.28799999999999998</v>
      </c>
      <c r="K551" s="138">
        <v>0.36299999999999999</v>
      </c>
      <c r="L551" s="138">
        <v>0.38200000000000001</v>
      </c>
      <c r="M551" s="138">
        <v>0.746</v>
      </c>
      <c r="N551" s="140">
        <v>-27</v>
      </c>
    </row>
    <row r="552" spans="2:14" x14ac:dyDescent="0.2">
      <c r="B552" s="138">
        <v>138</v>
      </c>
      <c r="C552" s="139" t="s">
        <v>764</v>
      </c>
      <c r="D552" s="139" t="s">
        <v>352</v>
      </c>
      <c r="E552" s="138">
        <v>250</v>
      </c>
      <c r="F552" s="138">
        <v>33</v>
      </c>
      <c r="G552" s="138">
        <v>7</v>
      </c>
      <c r="H552" s="138">
        <v>26</v>
      </c>
      <c r="I552" s="138">
        <v>6</v>
      </c>
      <c r="J552" s="138">
        <v>0.25600000000000001</v>
      </c>
      <c r="K552" s="138">
        <v>0.30299999999999999</v>
      </c>
      <c r="L552" s="138">
        <v>0.40400000000000003</v>
      </c>
      <c r="M552" s="138">
        <v>0.70699999999999996</v>
      </c>
      <c r="N552" s="140">
        <v>-28</v>
      </c>
    </row>
    <row r="553" spans="2:14" x14ac:dyDescent="0.2">
      <c r="B553" s="138">
        <v>139</v>
      </c>
      <c r="C553" s="139" t="s">
        <v>482</v>
      </c>
      <c r="D553" s="139" t="s">
        <v>359</v>
      </c>
      <c r="E553" s="138">
        <v>260</v>
      </c>
      <c r="F553" s="138">
        <v>30</v>
      </c>
      <c r="G553" s="138">
        <v>5</v>
      </c>
      <c r="H553" s="138">
        <v>31</v>
      </c>
      <c r="I553" s="138">
        <v>2</v>
      </c>
      <c r="J553" s="138">
        <v>0.28100000000000003</v>
      </c>
      <c r="K553" s="138">
        <v>0.318</v>
      </c>
      <c r="L553" s="138">
        <v>0.38800000000000001</v>
      </c>
      <c r="M553" s="138">
        <v>0.70599999999999996</v>
      </c>
      <c r="N553" s="140">
        <v>-27</v>
      </c>
    </row>
    <row r="554" spans="2:14" x14ac:dyDescent="0.2">
      <c r="B554" s="138">
        <v>140</v>
      </c>
      <c r="C554" s="139" t="s">
        <v>765</v>
      </c>
      <c r="D554" s="139" t="s">
        <v>389</v>
      </c>
      <c r="E554" s="138">
        <v>250</v>
      </c>
      <c r="F554" s="138">
        <v>31</v>
      </c>
      <c r="G554" s="138">
        <v>6</v>
      </c>
      <c r="H554" s="138">
        <v>32</v>
      </c>
      <c r="I554" s="138">
        <v>2</v>
      </c>
      <c r="J554" s="138">
        <v>0.26</v>
      </c>
      <c r="K554" s="138">
        <v>0.32700000000000001</v>
      </c>
      <c r="L554" s="138">
        <v>0.40400000000000003</v>
      </c>
      <c r="M554" s="138">
        <v>0.73099999999999998</v>
      </c>
      <c r="N554" s="140">
        <v>-28</v>
      </c>
    </row>
    <row r="555" spans="2:14" x14ac:dyDescent="0.2">
      <c r="B555" s="138">
        <v>141</v>
      </c>
      <c r="C555" s="139" t="s">
        <v>483</v>
      </c>
      <c r="D555" s="139" t="s">
        <v>337</v>
      </c>
      <c r="E555" s="138">
        <v>240</v>
      </c>
      <c r="F555" s="138">
        <v>32</v>
      </c>
      <c r="G555" s="138">
        <v>8</v>
      </c>
      <c r="H555" s="138">
        <v>28</v>
      </c>
      <c r="I555" s="138">
        <v>0</v>
      </c>
      <c r="J555" s="138">
        <v>0.26300000000000001</v>
      </c>
      <c r="K555" s="138">
        <v>0.34200000000000003</v>
      </c>
      <c r="L555" s="138">
        <v>0.40799999999999997</v>
      </c>
      <c r="M555" s="138">
        <v>0.75</v>
      </c>
      <c r="N555" s="140">
        <v>-28</v>
      </c>
    </row>
    <row r="556" spans="2:14" x14ac:dyDescent="0.2">
      <c r="B556" s="138">
        <v>142</v>
      </c>
      <c r="C556" s="139" t="s">
        <v>766</v>
      </c>
      <c r="D556" s="139" t="s">
        <v>335</v>
      </c>
      <c r="E556" s="138">
        <v>255</v>
      </c>
      <c r="F556" s="138">
        <v>29</v>
      </c>
      <c r="G556" s="138">
        <v>2</v>
      </c>
      <c r="H556" s="138">
        <v>27</v>
      </c>
      <c r="I556" s="138">
        <v>11</v>
      </c>
      <c r="J556" s="138">
        <v>0.27100000000000002</v>
      </c>
      <c r="K556" s="138">
        <v>0.33100000000000002</v>
      </c>
      <c r="L556" s="138">
        <v>0.34899999999999998</v>
      </c>
      <c r="M556" s="138">
        <v>0.68</v>
      </c>
      <c r="N556" s="140">
        <v>-29</v>
      </c>
    </row>
    <row r="557" spans="2:14" x14ac:dyDescent="0.2">
      <c r="B557" s="138">
        <v>143</v>
      </c>
      <c r="C557" s="139" t="s">
        <v>767</v>
      </c>
      <c r="D557" s="139" t="s">
        <v>363</v>
      </c>
      <c r="E557" s="138">
        <v>220</v>
      </c>
      <c r="F557" s="138">
        <v>26</v>
      </c>
      <c r="G557" s="138">
        <v>1</v>
      </c>
      <c r="H557" s="138">
        <v>25</v>
      </c>
      <c r="I557" s="138">
        <v>15</v>
      </c>
      <c r="J557" s="138">
        <v>0.27700000000000002</v>
      </c>
      <c r="K557" s="138">
        <v>0.34599999999999997</v>
      </c>
      <c r="L557" s="138">
        <v>0.35499999999999998</v>
      </c>
      <c r="M557" s="138">
        <v>0.7</v>
      </c>
      <c r="N557" s="140">
        <v>-29</v>
      </c>
    </row>
    <row r="558" spans="2:14" x14ac:dyDescent="0.2">
      <c r="B558" s="138">
        <v>144</v>
      </c>
      <c r="C558" s="139" t="s">
        <v>768</v>
      </c>
      <c r="D558" s="139" t="s">
        <v>361</v>
      </c>
      <c r="E558" s="138">
        <v>305</v>
      </c>
      <c r="F558" s="138">
        <v>34</v>
      </c>
      <c r="G558" s="138">
        <v>1</v>
      </c>
      <c r="H558" s="138">
        <v>37</v>
      </c>
      <c r="I558" s="138">
        <v>1</v>
      </c>
      <c r="J558" s="138">
        <v>0.26900000000000002</v>
      </c>
      <c r="K558" s="138">
        <v>0.32800000000000001</v>
      </c>
      <c r="L558" s="138">
        <v>0.37</v>
      </c>
      <c r="M558" s="138">
        <v>0.69899999999999995</v>
      </c>
      <c r="N558" s="140">
        <v>-29</v>
      </c>
    </row>
    <row r="559" spans="2:14" x14ac:dyDescent="0.2">
      <c r="B559" s="138">
        <v>145</v>
      </c>
      <c r="C559" s="139" t="s">
        <v>547</v>
      </c>
      <c r="D559" s="139" t="s">
        <v>330</v>
      </c>
      <c r="E559" s="138">
        <v>250</v>
      </c>
      <c r="F559" s="138">
        <v>36</v>
      </c>
      <c r="G559" s="138">
        <v>1</v>
      </c>
      <c r="H559" s="138">
        <v>25</v>
      </c>
      <c r="I559" s="138">
        <v>1</v>
      </c>
      <c r="J559" s="138">
        <v>0.28399999999999997</v>
      </c>
      <c r="K559" s="138">
        <v>0.34699999999999998</v>
      </c>
      <c r="L559" s="138">
        <v>0.36</v>
      </c>
      <c r="M559" s="138">
        <v>0.70699999999999996</v>
      </c>
      <c r="N559" s="140">
        <v>-27</v>
      </c>
    </row>
    <row r="560" spans="2:14" x14ac:dyDescent="0.2">
      <c r="B560" s="138">
        <v>146</v>
      </c>
      <c r="C560" s="139" t="s">
        <v>769</v>
      </c>
      <c r="D560" s="139" t="s">
        <v>337</v>
      </c>
      <c r="E560" s="138">
        <v>240</v>
      </c>
      <c r="F560" s="138">
        <v>27</v>
      </c>
      <c r="G560" s="138">
        <v>8</v>
      </c>
      <c r="H560" s="138">
        <v>30</v>
      </c>
      <c r="I560" s="138">
        <v>1</v>
      </c>
      <c r="J560" s="138">
        <v>0.25800000000000001</v>
      </c>
      <c r="K560" s="138">
        <v>0.30499999999999999</v>
      </c>
      <c r="L560" s="138">
        <v>0.438</v>
      </c>
      <c r="M560" s="138">
        <v>0.74199999999999999</v>
      </c>
      <c r="N560" s="140">
        <v>-30</v>
      </c>
    </row>
    <row r="561" spans="2:14" x14ac:dyDescent="0.2">
      <c r="B561" s="138">
        <v>147</v>
      </c>
      <c r="C561" s="139" t="s">
        <v>606</v>
      </c>
      <c r="D561" s="139" t="s">
        <v>337</v>
      </c>
      <c r="E561" s="138">
        <v>270</v>
      </c>
      <c r="F561" s="138">
        <v>39</v>
      </c>
      <c r="G561" s="138">
        <v>2</v>
      </c>
      <c r="H561" s="138">
        <v>18</v>
      </c>
      <c r="I561" s="138">
        <v>9</v>
      </c>
      <c r="J561" s="138">
        <v>0.248</v>
      </c>
      <c r="K561" s="138">
        <v>0.32300000000000001</v>
      </c>
      <c r="L561" s="138">
        <v>0.31900000000000001</v>
      </c>
      <c r="M561" s="138">
        <v>0.64200000000000002</v>
      </c>
      <c r="N561" s="140">
        <v>-28</v>
      </c>
    </row>
    <row r="562" spans="2:14" x14ac:dyDescent="0.2">
      <c r="B562" s="138">
        <v>148</v>
      </c>
      <c r="C562" s="139" t="s">
        <v>488</v>
      </c>
      <c r="D562" s="139" t="s">
        <v>330</v>
      </c>
      <c r="E562" s="138">
        <v>225</v>
      </c>
      <c r="F562" s="138">
        <v>34</v>
      </c>
      <c r="G562" s="138">
        <v>4</v>
      </c>
      <c r="H562" s="138">
        <v>27</v>
      </c>
      <c r="I562" s="138">
        <v>1</v>
      </c>
      <c r="J562" s="138">
        <v>0.25800000000000001</v>
      </c>
      <c r="K562" s="138">
        <v>0.34300000000000003</v>
      </c>
      <c r="L562" s="138">
        <v>0.42199999999999999</v>
      </c>
      <c r="M562" s="138">
        <v>0.76500000000000001</v>
      </c>
      <c r="N562" s="140">
        <v>-28</v>
      </c>
    </row>
    <row r="563" spans="2:14" x14ac:dyDescent="0.2">
      <c r="B563" s="138">
        <v>149</v>
      </c>
      <c r="C563" s="139" t="s">
        <v>770</v>
      </c>
      <c r="D563" s="139" t="s">
        <v>369</v>
      </c>
      <c r="E563" s="138">
        <v>190</v>
      </c>
      <c r="F563" s="138">
        <v>24</v>
      </c>
      <c r="G563" s="138">
        <v>4</v>
      </c>
      <c r="H563" s="138">
        <v>25</v>
      </c>
      <c r="I563" s="138">
        <v>6</v>
      </c>
      <c r="J563" s="138">
        <v>0.28899999999999998</v>
      </c>
      <c r="K563" s="138">
        <v>0.34799999999999998</v>
      </c>
      <c r="L563" s="138">
        <v>0.432</v>
      </c>
      <c r="M563" s="138">
        <v>0.77900000000000003</v>
      </c>
      <c r="N563" s="140">
        <v>-30</v>
      </c>
    </row>
    <row r="564" spans="2:14" x14ac:dyDescent="0.2">
      <c r="B564" s="138">
        <v>150</v>
      </c>
      <c r="C564" s="139" t="s">
        <v>548</v>
      </c>
      <c r="D564" s="139" t="s">
        <v>375</v>
      </c>
      <c r="E564" s="138">
        <v>260</v>
      </c>
      <c r="F564" s="138">
        <v>33</v>
      </c>
      <c r="G564" s="138">
        <v>1</v>
      </c>
      <c r="H564" s="138">
        <v>27</v>
      </c>
      <c r="I564" s="138">
        <v>5</v>
      </c>
      <c r="J564" s="138">
        <v>0.26500000000000001</v>
      </c>
      <c r="K564" s="138">
        <v>0.35499999999999998</v>
      </c>
      <c r="L564" s="138">
        <v>0.33800000000000002</v>
      </c>
      <c r="M564" s="138">
        <v>0.69299999999999995</v>
      </c>
      <c r="N564" s="140">
        <v>-28</v>
      </c>
    </row>
    <row r="565" spans="2:14" x14ac:dyDescent="0.2">
      <c r="B565" s="138">
        <v>151</v>
      </c>
      <c r="C565" s="139" t="s">
        <v>489</v>
      </c>
      <c r="D565" s="139" t="s">
        <v>332</v>
      </c>
      <c r="E565" s="138">
        <v>235</v>
      </c>
      <c r="F565" s="138">
        <v>28</v>
      </c>
      <c r="G565" s="138">
        <v>7</v>
      </c>
      <c r="H565" s="138">
        <v>29</v>
      </c>
      <c r="I565" s="138">
        <v>0</v>
      </c>
      <c r="J565" s="138">
        <v>0.24299999999999999</v>
      </c>
      <c r="K565" s="138">
        <v>0.313</v>
      </c>
      <c r="L565" s="138">
        <v>0.40400000000000003</v>
      </c>
      <c r="M565" s="138">
        <v>0.71699999999999997</v>
      </c>
      <c r="N565" s="140">
        <v>-31</v>
      </c>
    </row>
    <row r="566" spans="2:14" x14ac:dyDescent="0.2">
      <c r="B566" s="138">
        <v>152</v>
      </c>
      <c r="C566" s="139" t="s">
        <v>771</v>
      </c>
      <c r="D566" s="139" t="s">
        <v>335</v>
      </c>
      <c r="E566" s="138">
        <v>160</v>
      </c>
      <c r="F566" s="138">
        <v>20</v>
      </c>
      <c r="G566" s="138">
        <v>8</v>
      </c>
      <c r="H566" s="138">
        <v>24</v>
      </c>
      <c r="I566" s="138">
        <v>3</v>
      </c>
      <c r="J566" s="138">
        <v>0.26900000000000002</v>
      </c>
      <c r="K566" s="138">
        <v>0.316</v>
      </c>
      <c r="L566" s="138">
        <v>0.49399999999999999</v>
      </c>
      <c r="M566" s="138">
        <v>0.81</v>
      </c>
      <c r="N566" s="140">
        <v>-32</v>
      </c>
    </row>
    <row r="567" spans="2:14" x14ac:dyDescent="0.2">
      <c r="B567" s="138">
        <v>153</v>
      </c>
      <c r="C567" s="139" t="s">
        <v>772</v>
      </c>
      <c r="D567" s="139" t="s">
        <v>367</v>
      </c>
      <c r="E567" s="138">
        <v>175</v>
      </c>
      <c r="F567" s="138">
        <v>19</v>
      </c>
      <c r="G567" s="138">
        <v>6</v>
      </c>
      <c r="H567" s="138">
        <v>22</v>
      </c>
      <c r="I567" s="138">
        <v>11</v>
      </c>
      <c r="J567" s="138">
        <v>0.246</v>
      </c>
      <c r="K567" s="138">
        <v>0.28299999999999997</v>
      </c>
      <c r="L567" s="138">
        <v>0.41099999999999998</v>
      </c>
      <c r="M567" s="138">
        <v>0.69399999999999995</v>
      </c>
      <c r="N567" s="140">
        <v>-32</v>
      </c>
    </row>
    <row r="568" spans="2:14" x14ac:dyDescent="0.2">
      <c r="B568" s="138">
        <v>154</v>
      </c>
      <c r="C568" s="139" t="s">
        <v>490</v>
      </c>
      <c r="D568" s="139" t="s">
        <v>328</v>
      </c>
      <c r="E568" s="138">
        <v>200</v>
      </c>
      <c r="F568" s="138">
        <v>22</v>
      </c>
      <c r="G568" s="138">
        <v>6</v>
      </c>
      <c r="H568" s="138">
        <v>22</v>
      </c>
      <c r="I568" s="138">
        <v>11</v>
      </c>
      <c r="J568" s="138">
        <v>0.23</v>
      </c>
      <c r="K568" s="138">
        <v>0.29699999999999999</v>
      </c>
      <c r="L568" s="138">
        <v>0.36</v>
      </c>
      <c r="M568" s="138">
        <v>0.65700000000000003</v>
      </c>
      <c r="N568" s="140">
        <v>-30</v>
      </c>
    </row>
    <row r="569" spans="2:14" x14ac:dyDescent="0.2">
      <c r="B569" s="138">
        <v>155</v>
      </c>
      <c r="C569" s="139" t="s">
        <v>773</v>
      </c>
      <c r="D569" s="139" t="s">
        <v>369</v>
      </c>
      <c r="E569" s="138">
        <v>190</v>
      </c>
      <c r="F569" s="138">
        <v>24</v>
      </c>
      <c r="G569" s="138">
        <v>3</v>
      </c>
      <c r="H569" s="138">
        <v>22</v>
      </c>
      <c r="I569" s="138">
        <v>1</v>
      </c>
      <c r="J569" s="138">
        <v>0.28399999999999997</v>
      </c>
      <c r="K569" s="138">
        <v>0.34300000000000003</v>
      </c>
      <c r="L569" s="138">
        <v>0.38400000000000001</v>
      </c>
      <c r="M569" s="138">
        <v>0.72699999999999998</v>
      </c>
      <c r="N569" s="140">
        <v>-33</v>
      </c>
    </row>
    <row r="570" spans="2:14" x14ac:dyDescent="0.2">
      <c r="B570" s="138">
        <v>156</v>
      </c>
      <c r="C570" s="139" t="s">
        <v>774</v>
      </c>
      <c r="D570" s="139" t="s">
        <v>359</v>
      </c>
      <c r="E570" s="138">
        <v>175</v>
      </c>
      <c r="F570" s="138">
        <v>21</v>
      </c>
      <c r="G570" s="138">
        <v>4</v>
      </c>
      <c r="H570" s="138">
        <v>20</v>
      </c>
      <c r="I570" s="138">
        <v>8</v>
      </c>
      <c r="J570" s="138">
        <v>0.25700000000000001</v>
      </c>
      <c r="K570" s="138">
        <v>0.32600000000000001</v>
      </c>
      <c r="L570" s="138">
        <v>0.371</v>
      </c>
      <c r="M570" s="138">
        <v>0.69799999999999995</v>
      </c>
      <c r="N570" s="140">
        <v>-33</v>
      </c>
    </row>
    <row r="571" spans="2:14" x14ac:dyDescent="0.2">
      <c r="B571" s="138">
        <v>157</v>
      </c>
      <c r="C571" s="139" t="s">
        <v>775</v>
      </c>
      <c r="D571" s="139" t="s">
        <v>382</v>
      </c>
      <c r="E571" s="138">
        <v>215</v>
      </c>
      <c r="F571" s="138">
        <v>25</v>
      </c>
      <c r="G571" s="138">
        <v>6</v>
      </c>
      <c r="H571" s="138">
        <v>24</v>
      </c>
      <c r="I571" s="138">
        <v>3</v>
      </c>
      <c r="J571" s="138">
        <v>0.23300000000000001</v>
      </c>
      <c r="K571" s="138">
        <v>0.30399999999999999</v>
      </c>
      <c r="L571" s="138">
        <v>0.36699999999999999</v>
      </c>
      <c r="M571" s="138">
        <v>0.67100000000000004</v>
      </c>
      <c r="N571" s="140">
        <v>-34</v>
      </c>
    </row>
    <row r="572" spans="2:14" x14ac:dyDescent="0.2">
      <c r="B572" s="138">
        <v>158</v>
      </c>
      <c r="C572" s="139" t="s">
        <v>556</v>
      </c>
      <c r="D572" s="139" t="s">
        <v>398</v>
      </c>
      <c r="E572" s="138">
        <v>195</v>
      </c>
      <c r="F572" s="138">
        <v>21</v>
      </c>
      <c r="G572" s="138">
        <v>2</v>
      </c>
      <c r="H572" s="138">
        <v>22</v>
      </c>
      <c r="I572" s="138">
        <v>5</v>
      </c>
      <c r="J572" s="138">
        <v>0.28199999999999997</v>
      </c>
      <c r="K572" s="138">
        <v>0.32</v>
      </c>
      <c r="L572" s="138">
        <v>0.39</v>
      </c>
      <c r="M572" s="138">
        <v>0.71</v>
      </c>
      <c r="N572" s="140">
        <v>-31</v>
      </c>
    </row>
    <row r="573" spans="2:14" x14ac:dyDescent="0.2">
      <c r="B573" s="138">
        <v>159</v>
      </c>
      <c r="C573" s="139" t="s">
        <v>776</v>
      </c>
      <c r="D573" s="139" t="s">
        <v>377</v>
      </c>
      <c r="E573" s="138">
        <v>200</v>
      </c>
      <c r="F573" s="138">
        <v>24</v>
      </c>
      <c r="G573" s="138">
        <v>2</v>
      </c>
      <c r="H573" s="138">
        <v>19</v>
      </c>
      <c r="I573" s="138">
        <v>7</v>
      </c>
      <c r="J573" s="138">
        <v>0.26500000000000001</v>
      </c>
      <c r="K573" s="138">
        <v>0.33500000000000002</v>
      </c>
      <c r="L573" s="138">
        <v>0.32</v>
      </c>
      <c r="M573" s="138">
        <v>0.65500000000000003</v>
      </c>
      <c r="N573" s="140">
        <v>-34</v>
      </c>
    </row>
    <row r="574" spans="2:14" x14ac:dyDescent="0.2">
      <c r="B574" s="138">
        <v>160</v>
      </c>
      <c r="C574" s="139" t="s">
        <v>777</v>
      </c>
      <c r="D574" s="139" t="s">
        <v>352</v>
      </c>
      <c r="E574" s="138">
        <v>185</v>
      </c>
      <c r="F574" s="138">
        <v>21</v>
      </c>
      <c r="G574" s="138">
        <v>5</v>
      </c>
      <c r="H574" s="138">
        <v>23</v>
      </c>
      <c r="I574" s="138">
        <v>2</v>
      </c>
      <c r="J574" s="138">
        <v>0.25900000000000001</v>
      </c>
      <c r="K574" s="138">
        <v>0.312</v>
      </c>
      <c r="L574" s="138">
        <v>0.4</v>
      </c>
      <c r="M574" s="138">
        <v>0.71199999999999997</v>
      </c>
      <c r="N574" s="140">
        <v>-34</v>
      </c>
    </row>
    <row r="575" spans="2:14" x14ac:dyDescent="0.2">
      <c r="B575" s="138">
        <v>161</v>
      </c>
      <c r="C575" s="139" t="s">
        <v>557</v>
      </c>
      <c r="D575" s="139" t="s">
        <v>369</v>
      </c>
      <c r="E575" s="138">
        <v>180</v>
      </c>
      <c r="F575" s="138">
        <v>20</v>
      </c>
      <c r="G575" s="138">
        <v>3</v>
      </c>
      <c r="H575" s="138">
        <v>22</v>
      </c>
      <c r="I575" s="138">
        <v>4</v>
      </c>
      <c r="J575" s="138">
        <v>0.27200000000000002</v>
      </c>
      <c r="K575" s="138">
        <v>0.318</v>
      </c>
      <c r="L575" s="138">
        <v>0.41099999999999998</v>
      </c>
      <c r="M575" s="138">
        <v>0.72899999999999998</v>
      </c>
      <c r="N575" s="140">
        <v>-32</v>
      </c>
    </row>
    <row r="576" spans="2:14" x14ac:dyDescent="0.2">
      <c r="B576" s="138">
        <v>162</v>
      </c>
      <c r="C576" s="139" t="s">
        <v>778</v>
      </c>
      <c r="D576" s="139" t="s">
        <v>345</v>
      </c>
      <c r="E576" s="138">
        <v>140</v>
      </c>
      <c r="F576" s="138">
        <v>23</v>
      </c>
      <c r="G576" s="138">
        <v>4</v>
      </c>
      <c r="H576" s="138">
        <v>15</v>
      </c>
      <c r="I576" s="138">
        <v>2</v>
      </c>
      <c r="J576" s="138">
        <v>0.27900000000000003</v>
      </c>
      <c r="K576" s="138">
        <v>0.35299999999999998</v>
      </c>
      <c r="L576" s="138">
        <v>0.443</v>
      </c>
      <c r="M576" s="138">
        <v>0.79500000000000004</v>
      </c>
      <c r="N576" s="140">
        <v>-35</v>
      </c>
    </row>
    <row r="577" spans="2:14" x14ac:dyDescent="0.2">
      <c r="B577" s="138">
        <v>163</v>
      </c>
      <c r="C577" s="139" t="s">
        <v>779</v>
      </c>
      <c r="D577" s="139" t="s">
        <v>339</v>
      </c>
      <c r="E577" s="138">
        <v>160</v>
      </c>
      <c r="F577" s="138">
        <v>18</v>
      </c>
      <c r="G577" s="138">
        <v>3</v>
      </c>
      <c r="H577" s="138">
        <v>20</v>
      </c>
      <c r="I577" s="138">
        <v>4</v>
      </c>
      <c r="J577" s="138">
        <v>0.28100000000000003</v>
      </c>
      <c r="K577" s="138">
        <v>0.32</v>
      </c>
      <c r="L577" s="138">
        <v>0.39400000000000002</v>
      </c>
      <c r="M577" s="138">
        <v>0.71299999999999997</v>
      </c>
      <c r="N577" s="140">
        <v>-35</v>
      </c>
    </row>
    <row r="578" spans="2:14" x14ac:dyDescent="0.2">
      <c r="B578" s="138">
        <v>164</v>
      </c>
      <c r="C578" s="139" t="s">
        <v>559</v>
      </c>
      <c r="D578" s="139" t="s">
        <v>365</v>
      </c>
      <c r="E578" s="138">
        <v>185</v>
      </c>
      <c r="F578" s="138">
        <v>21</v>
      </c>
      <c r="G578" s="138">
        <v>1</v>
      </c>
      <c r="H578" s="138">
        <v>20</v>
      </c>
      <c r="I578" s="138">
        <v>2</v>
      </c>
      <c r="J578" s="138">
        <v>0.28599999999999998</v>
      </c>
      <c r="K578" s="138">
        <v>0.33300000000000002</v>
      </c>
      <c r="L578" s="138">
        <v>0.35699999999999998</v>
      </c>
      <c r="M578" s="138">
        <v>0.69</v>
      </c>
      <c r="N578" s="140">
        <v>-33</v>
      </c>
    </row>
    <row r="579" spans="2:14" x14ac:dyDescent="0.2">
      <c r="B579" s="138">
        <v>165</v>
      </c>
      <c r="C579" s="139" t="s">
        <v>780</v>
      </c>
      <c r="D579" s="139" t="s">
        <v>339</v>
      </c>
      <c r="E579" s="138">
        <v>135</v>
      </c>
      <c r="F579" s="138">
        <v>18</v>
      </c>
      <c r="G579" s="138">
        <v>5</v>
      </c>
      <c r="H579" s="138">
        <v>19</v>
      </c>
      <c r="I579" s="138">
        <v>2</v>
      </c>
      <c r="J579" s="138">
        <v>0.26700000000000002</v>
      </c>
      <c r="K579" s="138">
        <v>0.33600000000000002</v>
      </c>
      <c r="L579" s="138">
        <v>0.437</v>
      </c>
      <c r="M579" s="138">
        <v>0.77300000000000002</v>
      </c>
      <c r="N579" s="140">
        <v>-36</v>
      </c>
    </row>
    <row r="580" spans="2:14" x14ac:dyDescent="0.2">
      <c r="B580" s="138">
        <v>166</v>
      </c>
      <c r="C580" s="139" t="s">
        <v>781</v>
      </c>
      <c r="D580" s="139" t="s">
        <v>365</v>
      </c>
      <c r="E580" s="138">
        <v>175</v>
      </c>
      <c r="F580" s="138">
        <v>18</v>
      </c>
      <c r="G580" s="138">
        <v>7</v>
      </c>
      <c r="H580" s="138">
        <v>23</v>
      </c>
      <c r="I580" s="138">
        <v>0</v>
      </c>
      <c r="J580" s="138">
        <v>0.24</v>
      </c>
      <c r="K580" s="138">
        <v>0.26900000000000002</v>
      </c>
      <c r="L580" s="138">
        <v>0.434</v>
      </c>
      <c r="M580" s="138">
        <v>0.70399999999999996</v>
      </c>
      <c r="N580" s="140">
        <v>-36</v>
      </c>
    </row>
    <row r="581" spans="2:14" x14ac:dyDescent="0.2">
      <c r="B581" s="138">
        <v>167</v>
      </c>
      <c r="C581" s="139" t="s">
        <v>782</v>
      </c>
      <c r="D581" s="139" t="s">
        <v>359</v>
      </c>
      <c r="E581" s="138">
        <v>200</v>
      </c>
      <c r="F581" s="138">
        <v>23</v>
      </c>
      <c r="G581" s="138">
        <v>1</v>
      </c>
      <c r="H581" s="138">
        <v>20</v>
      </c>
      <c r="I581" s="138">
        <v>6</v>
      </c>
      <c r="J581" s="138">
        <v>0.245</v>
      </c>
      <c r="K581" s="138">
        <v>0.32900000000000001</v>
      </c>
      <c r="L581" s="138">
        <v>0.33500000000000002</v>
      </c>
      <c r="M581" s="138">
        <v>0.66400000000000003</v>
      </c>
      <c r="N581" s="140">
        <v>-36</v>
      </c>
    </row>
    <row r="582" spans="2:14" x14ac:dyDescent="0.2">
      <c r="B582" s="138">
        <v>168</v>
      </c>
      <c r="C582" s="139" t="s">
        <v>783</v>
      </c>
      <c r="D582" s="139" t="s">
        <v>384</v>
      </c>
      <c r="E582" s="138">
        <v>160</v>
      </c>
      <c r="F582" s="138">
        <v>20</v>
      </c>
      <c r="G582" s="138">
        <v>3</v>
      </c>
      <c r="H582" s="138">
        <v>20</v>
      </c>
      <c r="I582" s="138">
        <v>0</v>
      </c>
      <c r="J582" s="138">
        <v>0.27500000000000002</v>
      </c>
      <c r="K582" s="138">
        <v>0.33700000000000002</v>
      </c>
      <c r="L582" s="138">
        <v>0.41299999999999998</v>
      </c>
      <c r="M582" s="138">
        <v>0.75</v>
      </c>
      <c r="N582" s="140">
        <v>-36</v>
      </c>
    </row>
    <row r="583" spans="2:14" x14ac:dyDescent="0.2">
      <c r="B583" s="138">
        <v>169</v>
      </c>
      <c r="C583" s="139" t="s">
        <v>784</v>
      </c>
      <c r="D583" s="139" t="s">
        <v>328</v>
      </c>
      <c r="E583" s="138">
        <v>155</v>
      </c>
      <c r="F583" s="138">
        <v>18</v>
      </c>
      <c r="G583" s="138">
        <v>5</v>
      </c>
      <c r="H583" s="138">
        <v>19</v>
      </c>
      <c r="I583" s="138">
        <v>0</v>
      </c>
      <c r="J583" s="138">
        <v>0.27100000000000002</v>
      </c>
      <c r="K583" s="138">
        <v>0.307</v>
      </c>
      <c r="L583" s="138">
        <v>0.4</v>
      </c>
      <c r="M583" s="138">
        <v>0.70699999999999996</v>
      </c>
      <c r="N583" s="140">
        <v>-36</v>
      </c>
    </row>
    <row r="584" spans="2:14" x14ac:dyDescent="0.2">
      <c r="B584" s="138">
        <v>170</v>
      </c>
      <c r="C584" s="139" t="s">
        <v>785</v>
      </c>
      <c r="D584" s="139" t="s">
        <v>335</v>
      </c>
      <c r="E584" s="138">
        <v>125</v>
      </c>
      <c r="F584" s="138">
        <v>18</v>
      </c>
      <c r="G584" s="138">
        <v>3</v>
      </c>
      <c r="H584" s="138">
        <v>16</v>
      </c>
      <c r="I584" s="138">
        <v>5</v>
      </c>
      <c r="J584" s="138">
        <v>0.26400000000000001</v>
      </c>
      <c r="K584" s="138">
        <v>0.34799999999999998</v>
      </c>
      <c r="L584" s="138">
        <v>0.38400000000000001</v>
      </c>
      <c r="M584" s="138">
        <v>0.73199999999999998</v>
      </c>
      <c r="N584" s="140">
        <v>-36</v>
      </c>
    </row>
    <row r="585" spans="2:14" x14ac:dyDescent="0.2">
      <c r="B585" s="138">
        <v>171</v>
      </c>
      <c r="C585" s="139" t="s">
        <v>786</v>
      </c>
      <c r="D585" s="139" t="s">
        <v>367</v>
      </c>
      <c r="E585" s="138">
        <v>160</v>
      </c>
      <c r="F585" s="138">
        <v>18</v>
      </c>
      <c r="G585" s="138">
        <v>2</v>
      </c>
      <c r="H585" s="138">
        <v>15</v>
      </c>
      <c r="I585" s="138">
        <v>7</v>
      </c>
      <c r="J585" s="138">
        <v>0.24399999999999999</v>
      </c>
      <c r="K585" s="138">
        <v>0.309</v>
      </c>
      <c r="L585" s="138">
        <v>0.29399999999999998</v>
      </c>
      <c r="M585" s="138">
        <v>0.60199999999999998</v>
      </c>
      <c r="N585" s="140">
        <v>-38</v>
      </c>
    </row>
    <row r="586" spans="2:14" x14ac:dyDescent="0.2">
      <c r="B586" s="138">
        <v>172</v>
      </c>
      <c r="C586" s="139" t="s">
        <v>787</v>
      </c>
      <c r="D586" s="139" t="s">
        <v>335</v>
      </c>
      <c r="E586" s="138">
        <v>100</v>
      </c>
      <c r="F586" s="138">
        <v>12</v>
      </c>
      <c r="G586" s="138">
        <v>0</v>
      </c>
      <c r="H586" s="138">
        <v>11</v>
      </c>
      <c r="I586" s="138">
        <v>11</v>
      </c>
      <c r="J586" s="138">
        <v>0.31</v>
      </c>
      <c r="K586" s="138">
        <v>0.34899999999999998</v>
      </c>
      <c r="L586" s="138">
        <v>0.36</v>
      </c>
      <c r="M586" s="138">
        <v>0.70899999999999996</v>
      </c>
      <c r="N586" s="140">
        <v>-38</v>
      </c>
    </row>
    <row r="587" spans="2:14" x14ac:dyDescent="0.2">
      <c r="B587" s="138">
        <v>173</v>
      </c>
      <c r="C587" s="139" t="s">
        <v>788</v>
      </c>
      <c r="D587" s="139" t="s">
        <v>335</v>
      </c>
      <c r="E587" s="138">
        <v>125</v>
      </c>
      <c r="F587" s="138">
        <v>16</v>
      </c>
      <c r="G587" s="138">
        <v>3</v>
      </c>
      <c r="H587" s="138">
        <v>15</v>
      </c>
      <c r="I587" s="138">
        <v>2</v>
      </c>
      <c r="J587" s="138">
        <v>0.27200000000000002</v>
      </c>
      <c r="K587" s="138">
        <v>0.34100000000000003</v>
      </c>
      <c r="L587" s="138">
        <v>0.40799999999999997</v>
      </c>
      <c r="M587" s="138">
        <v>0.749</v>
      </c>
      <c r="N587" s="140">
        <v>-38</v>
      </c>
    </row>
    <row r="588" spans="2:14" x14ac:dyDescent="0.2">
      <c r="B588" s="138">
        <v>174</v>
      </c>
      <c r="C588" s="139" t="s">
        <v>562</v>
      </c>
      <c r="D588" s="139" t="s">
        <v>333</v>
      </c>
      <c r="E588" s="138">
        <v>170</v>
      </c>
      <c r="F588" s="138">
        <v>17</v>
      </c>
      <c r="G588" s="138">
        <v>7</v>
      </c>
      <c r="H588" s="138">
        <v>18</v>
      </c>
      <c r="I588" s="138">
        <v>1</v>
      </c>
      <c r="J588" s="138">
        <v>0.218</v>
      </c>
      <c r="K588" s="138">
        <v>0.26100000000000001</v>
      </c>
      <c r="L588" s="138">
        <v>0.36499999999999999</v>
      </c>
      <c r="M588" s="138">
        <v>0.626</v>
      </c>
      <c r="N588" s="140">
        <v>-36</v>
      </c>
    </row>
    <row r="589" spans="2:14" x14ac:dyDescent="0.2">
      <c r="B589" s="138">
        <v>175</v>
      </c>
      <c r="C589" s="139" t="s">
        <v>789</v>
      </c>
      <c r="D589" s="139" t="s">
        <v>380</v>
      </c>
      <c r="E589" s="138">
        <v>120</v>
      </c>
      <c r="F589" s="138">
        <v>14</v>
      </c>
      <c r="G589" s="138">
        <v>2</v>
      </c>
      <c r="H589" s="138">
        <v>15</v>
      </c>
      <c r="I589" s="138">
        <v>6</v>
      </c>
      <c r="J589" s="138">
        <v>0.25800000000000001</v>
      </c>
      <c r="K589" s="138">
        <v>0.31</v>
      </c>
      <c r="L589" s="138">
        <v>0.38300000000000001</v>
      </c>
      <c r="M589" s="138">
        <v>0.69299999999999995</v>
      </c>
      <c r="N589" s="140">
        <v>-38</v>
      </c>
    </row>
    <row r="590" spans="2:14" x14ac:dyDescent="0.2">
      <c r="B590" s="138">
        <v>176</v>
      </c>
      <c r="C590" s="139" t="s">
        <v>790</v>
      </c>
      <c r="D590" s="139" t="s">
        <v>337</v>
      </c>
      <c r="E590" s="138">
        <v>130</v>
      </c>
      <c r="F590" s="138">
        <v>15</v>
      </c>
      <c r="G590" s="138">
        <v>3</v>
      </c>
      <c r="H590" s="138">
        <v>14</v>
      </c>
      <c r="I590" s="138">
        <v>4</v>
      </c>
      <c r="J590" s="138">
        <v>0.26200000000000001</v>
      </c>
      <c r="K590" s="138">
        <v>0.32400000000000001</v>
      </c>
      <c r="L590" s="138">
        <v>0.39200000000000002</v>
      </c>
      <c r="M590" s="138">
        <v>0.71599999999999997</v>
      </c>
      <c r="N590" s="140">
        <v>-38</v>
      </c>
    </row>
    <row r="591" spans="2:14" x14ac:dyDescent="0.2">
      <c r="B591" s="138">
        <v>177</v>
      </c>
      <c r="C591" s="139" t="s">
        <v>791</v>
      </c>
      <c r="D591" s="139" t="s">
        <v>335</v>
      </c>
      <c r="E591" s="138">
        <v>100</v>
      </c>
      <c r="F591" s="138">
        <v>14</v>
      </c>
      <c r="G591" s="138">
        <v>5</v>
      </c>
      <c r="H591" s="138">
        <v>13</v>
      </c>
      <c r="I591" s="138">
        <v>1</v>
      </c>
      <c r="J591" s="138">
        <v>0.24</v>
      </c>
      <c r="K591" s="138">
        <v>0.35</v>
      </c>
      <c r="L591" s="138">
        <v>0.43</v>
      </c>
      <c r="M591" s="138">
        <v>0.78</v>
      </c>
      <c r="N591" s="140">
        <v>-39</v>
      </c>
    </row>
    <row r="592" spans="2:14" x14ac:dyDescent="0.2">
      <c r="B592" s="138">
        <v>178</v>
      </c>
      <c r="C592" s="139" t="s">
        <v>564</v>
      </c>
      <c r="D592" s="139" t="s">
        <v>352</v>
      </c>
      <c r="E592" s="138">
        <v>160</v>
      </c>
      <c r="F592" s="138">
        <v>16</v>
      </c>
      <c r="G592" s="138">
        <v>4</v>
      </c>
      <c r="H592" s="138">
        <v>18</v>
      </c>
      <c r="I592" s="138">
        <v>1</v>
      </c>
      <c r="J592" s="138">
        <v>0.219</v>
      </c>
      <c r="K592" s="138">
        <v>0.27300000000000002</v>
      </c>
      <c r="L592" s="138">
        <v>0.35599999999999998</v>
      </c>
      <c r="M592" s="138">
        <v>0.63</v>
      </c>
      <c r="N592" s="140">
        <v>-37</v>
      </c>
    </row>
    <row r="593" spans="2:14" x14ac:dyDescent="0.2">
      <c r="B593" s="138">
        <v>179</v>
      </c>
      <c r="C593" s="139" t="s">
        <v>792</v>
      </c>
      <c r="D593" s="139" t="s">
        <v>335</v>
      </c>
      <c r="E593" s="138">
        <v>145</v>
      </c>
      <c r="F593" s="138">
        <v>16</v>
      </c>
      <c r="G593" s="138">
        <v>4</v>
      </c>
      <c r="H593" s="138">
        <v>16</v>
      </c>
      <c r="I593" s="138">
        <v>2</v>
      </c>
      <c r="J593" s="138">
        <v>0.214</v>
      </c>
      <c r="K593" s="138">
        <v>0.27800000000000002</v>
      </c>
      <c r="L593" s="138">
        <v>0.36599999999999999</v>
      </c>
      <c r="M593" s="138">
        <v>0.64400000000000002</v>
      </c>
      <c r="N593" s="140">
        <v>-40</v>
      </c>
    </row>
    <row r="594" spans="2:14" x14ac:dyDescent="0.2">
      <c r="B594" s="138">
        <v>180</v>
      </c>
      <c r="C594" s="139" t="s">
        <v>567</v>
      </c>
      <c r="D594" s="139" t="s">
        <v>408</v>
      </c>
      <c r="E594" s="138">
        <v>130</v>
      </c>
      <c r="F594" s="138">
        <v>14</v>
      </c>
      <c r="G594" s="138">
        <v>4</v>
      </c>
      <c r="H594" s="138">
        <v>15</v>
      </c>
      <c r="I594" s="138">
        <v>4</v>
      </c>
      <c r="J594" s="138">
        <v>0.2</v>
      </c>
      <c r="K594" s="138">
        <v>0.27300000000000002</v>
      </c>
      <c r="L594" s="138">
        <v>0.35399999999999998</v>
      </c>
      <c r="M594" s="138">
        <v>0.627</v>
      </c>
      <c r="N594" s="140">
        <v>-38</v>
      </c>
    </row>
    <row r="595" spans="2:14" x14ac:dyDescent="0.2">
      <c r="B595" s="138">
        <v>181</v>
      </c>
      <c r="C595" s="139" t="s">
        <v>793</v>
      </c>
      <c r="D595" s="139" t="s">
        <v>371</v>
      </c>
      <c r="E595" s="138">
        <v>175</v>
      </c>
      <c r="F595" s="138">
        <v>17</v>
      </c>
      <c r="G595" s="138">
        <v>2</v>
      </c>
      <c r="H595" s="138">
        <v>15</v>
      </c>
      <c r="I595" s="138">
        <v>2</v>
      </c>
      <c r="J595" s="138">
        <v>0.23400000000000001</v>
      </c>
      <c r="K595" s="138">
        <v>0.28000000000000003</v>
      </c>
      <c r="L595" s="138">
        <v>0.29699999999999999</v>
      </c>
      <c r="M595" s="138">
        <v>0.57699999999999996</v>
      </c>
      <c r="N595" s="140">
        <v>-40</v>
      </c>
    </row>
    <row r="596" spans="2:14" x14ac:dyDescent="0.2">
      <c r="B596" s="138">
        <v>182</v>
      </c>
      <c r="C596" s="139" t="s">
        <v>499</v>
      </c>
      <c r="D596" s="139" t="s">
        <v>363</v>
      </c>
      <c r="E596" s="138">
        <v>120</v>
      </c>
      <c r="F596" s="138">
        <v>13</v>
      </c>
      <c r="G596" s="138">
        <v>5</v>
      </c>
      <c r="H596" s="138">
        <v>15</v>
      </c>
      <c r="I596" s="138">
        <v>0</v>
      </c>
      <c r="J596" s="138">
        <v>0.22500000000000001</v>
      </c>
      <c r="K596" s="138">
        <v>0.27300000000000002</v>
      </c>
      <c r="L596" s="138">
        <v>0.38300000000000001</v>
      </c>
      <c r="M596" s="138">
        <v>0.65700000000000003</v>
      </c>
      <c r="N596" s="140">
        <v>-40</v>
      </c>
    </row>
    <row r="597" spans="2:14" x14ac:dyDescent="0.2">
      <c r="B597" s="138">
        <v>183</v>
      </c>
      <c r="C597" s="139" t="s">
        <v>794</v>
      </c>
      <c r="D597" s="139" t="s">
        <v>335</v>
      </c>
      <c r="E597" s="138">
        <v>100</v>
      </c>
      <c r="F597" s="138">
        <v>13</v>
      </c>
      <c r="G597" s="138">
        <v>3</v>
      </c>
      <c r="H597" s="138">
        <v>12</v>
      </c>
      <c r="I597" s="138">
        <v>0</v>
      </c>
      <c r="J597" s="138">
        <v>0.26</v>
      </c>
      <c r="K597" s="138">
        <v>0.33300000000000002</v>
      </c>
      <c r="L597" s="138">
        <v>0.39</v>
      </c>
      <c r="M597" s="138">
        <v>0.72299999999999998</v>
      </c>
      <c r="N597" s="140">
        <v>-41</v>
      </c>
    </row>
    <row r="598" spans="2:14" x14ac:dyDescent="0.2">
      <c r="B598" s="138">
        <v>184</v>
      </c>
      <c r="C598" s="139" t="s">
        <v>795</v>
      </c>
      <c r="D598" s="139" t="s">
        <v>335</v>
      </c>
      <c r="E598" s="138">
        <v>100</v>
      </c>
      <c r="F598" s="138">
        <v>13</v>
      </c>
      <c r="G598" s="138">
        <v>2</v>
      </c>
      <c r="H598" s="138">
        <v>11</v>
      </c>
      <c r="I598" s="138">
        <v>3</v>
      </c>
      <c r="J598" s="138">
        <v>0.25</v>
      </c>
      <c r="K598" s="138">
        <v>0.35299999999999998</v>
      </c>
      <c r="L598" s="138">
        <v>0.37</v>
      </c>
      <c r="M598" s="138">
        <v>0.72299999999999998</v>
      </c>
      <c r="N598" s="140">
        <v>-41</v>
      </c>
    </row>
    <row r="599" spans="2:14" x14ac:dyDescent="0.2">
      <c r="B599" s="138">
        <v>185</v>
      </c>
      <c r="C599" s="139" t="s">
        <v>500</v>
      </c>
      <c r="D599" s="139" t="s">
        <v>335</v>
      </c>
      <c r="E599" s="138">
        <v>100</v>
      </c>
      <c r="F599" s="138">
        <v>11</v>
      </c>
      <c r="G599" s="138">
        <v>2</v>
      </c>
      <c r="H599" s="138">
        <v>13</v>
      </c>
      <c r="I599" s="138">
        <v>1</v>
      </c>
      <c r="J599" s="138">
        <v>0.28000000000000003</v>
      </c>
      <c r="K599" s="138">
        <v>0.32100000000000001</v>
      </c>
      <c r="L599" s="138">
        <v>0.42</v>
      </c>
      <c r="M599" s="138">
        <v>0.74099999999999999</v>
      </c>
      <c r="N599" s="140">
        <v>-41</v>
      </c>
    </row>
    <row r="600" spans="2:14" x14ac:dyDescent="0.2">
      <c r="B600" s="138">
        <v>186</v>
      </c>
      <c r="C600" s="139" t="s">
        <v>796</v>
      </c>
      <c r="D600" s="139" t="s">
        <v>335</v>
      </c>
      <c r="E600" s="138">
        <v>100</v>
      </c>
      <c r="F600" s="138">
        <v>13</v>
      </c>
      <c r="G600" s="138">
        <v>2</v>
      </c>
      <c r="H600" s="138">
        <v>12</v>
      </c>
      <c r="I600" s="138">
        <v>1</v>
      </c>
      <c r="J600" s="138">
        <v>0.26</v>
      </c>
      <c r="K600" s="138">
        <v>0.35699999999999998</v>
      </c>
      <c r="L600" s="138">
        <v>0.39</v>
      </c>
      <c r="M600" s="138">
        <v>0.747</v>
      </c>
      <c r="N600" s="140">
        <v>-41</v>
      </c>
    </row>
    <row r="601" spans="2:14" x14ac:dyDescent="0.2">
      <c r="B601" s="138">
        <v>187</v>
      </c>
      <c r="C601" s="139" t="s">
        <v>797</v>
      </c>
      <c r="D601" s="139" t="s">
        <v>335</v>
      </c>
      <c r="E601" s="138">
        <v>100</v>
      </c>
      <c r="F601" s="138">
        <v>12</v>
      </c>
      <c r="G601" s="138">
        <v>3</v>
      </c>
      <c r="H601" s="138">
        <v>12</v>
      </c>
      <c r="I601" s="138">
        <v>2</v>
      </c>
      <c r="J601" s="138">
        <v>0.24</v>
      </c>
      <c r="K601" s="138">
        <v>0.32100000000000001</v>
      </c>
      <c r="L601" s="138">
        <v>0.39</v>
      </c>
      <c r="M601" s="138">
        <v>0.71099999999999997</v>
      </c>
      <c r="N601" s="140">
        <v>-41</v>
      </c>
    </row>
    <row r="602" spans="2:14" x14ac:dyDescent="0.2">
      <c r="B602" s="138">
        <v>188</v>
      </c>
      <c r="C602" s="139" t="s">
        <v>501</v>
      </c>
      <c r="D602" s="139" t="s">
        <v>335</v>
      </c>
      <c r="E602" s="138">
        <v>100</v>
      </c>
      <c r="F602" s="138">
        <v>11</v>
      </c>
      <c r="G602" s="138">
        <v>4</v>
      </c>
      <c r="H602" s="138">
        <v>12</v>
      </c>
      <c r="I602" s="138">
        <v>1</v>
      </c>
      <c r="J602" s="138">
        <v>0.24</v>
      </c>
      <c r="K602" s="138">
        <v>0.29599999999999999</v>
      </c>
      <c r="L602" s="138">
        <v>0.41</v>
      </c>
      <c r="M602" s="138">
        <v>0.70599999999999996</v>
      </c>
      <c r="N602" s="140">
        <v>-40</v>
      </c>
    </row>
    <row r="603" spans="2:14" x14ac:dyDescent="0.2">
      <c r="B603" s="138">
        <v>189</v>
      </c>
      <c r="C603" s="139" t="s">
        <v>798</v>
      </c>
      <c r="D603" s="139" t="s">
        <v>335</v>
      </c>
      <c r="E603" s="138">
        <v>100</v>
      </c>
      <c r="F603" s="138">
        <v>12</v>
      </c>
      <c r="G603" s="138">
        <v>4</v>
      </c>
      <c r="H603" s="138">
        <v>12</v>
      </c>
      <c r="I603" s="138">
        <v>0</v>
      </c>
      <c r="J603" s="138">
        <v>0.23</v>
      </c>
      <c r="K603" s="138">
        <v>0.313</v>
      </c>
      <c r="L603" s="138">
        <v>0.4</v>
      </c>
      <c r="M603" s="138">
        <v>0.71299999999999997</v>
      </c>
      <c r="N603" s="140">
        <v>-41</v>
      </c>
    </row>
    <row r="604" spans="2:14" x14ac:dyDescent="0.2">
      <c r="B604" s="138">
        <v>190</v>
      </c>
      <c r="C604" s="139" t="s">
        <v>799</v>
      </c>
      <c r="D604" s="139" t="s">
        <v>335</v>
      </c>
      <c r="E604" s="138">
        <v>100</v>
      </c>
      <c r="F604" s="138">
        <v>12</v>
      </c>
      <c r="G604" s="138">
        <v>2</v>
      </c>
      <c r="H604" s="138">
        <v>11</v>
      </c>
      <c r="I604" s="138">
        <v>1</v>
      </c>
      <c r="J604" s="138">
        <v>0.26</v>
      </c>
      <c r="K604" s="138">
        <v>0.32100000000000001</v>
      </c>
      <c r="L604" s="138">
        <v>0.36</v>
      </c>
      <c r="M604" s="138">
        <v>0.68100000000000005</v>
      </c>
      <c r="N604" s="140">
        <v>-42</v>
      </c>
    </row>
    <row r="605" spans="2:14" x14ac:dyDescent="0.2">
      <c r="B605" s="138">
        <v>191</v>
      </c>
      <c r="C605" s="139" t="s">
        <v>800</v>
      </c>
      <c r="D605" s="139" t="s">
        <v>335</v>
      </c>
      <c r="E605" s="138">
        <v>100</v>
      </c>
      <c r="F605" s="138">
        <v>11</v>
      </c>
      <c r="G605" s="138">
        <v>1</v>
      </c>
      <c r="H605" s="138">
        <v>12</v>
      </c>
      <c r="I605" s="138">
        <v>1</v>
      </c>
      <c r="J605" s="138">
        <v>0.28000000000000003</v>
      </c>
      <c r="K605" s="138">
        <v>0.32700000000000001</v>
      </c>
      <c r="L605" s="138">
        <v>0.39</v>
      </c>
      <c r="M605" s="138">
        <v>0.71699999999999997</v>
      </c>
      <c r="N605" s="140">
        <v>-42</v>
      </c>
    </row>
    <row r="606" spans="2:14" x14ac:dyDescent="0.2">
      <c r="B606" s="138">
        <v>192</v>
      </c>
      <c r="C606" s="139" t="s">
        <v>801</v>
      </c>
      <c r="D606" s="139" t="s">
        <v>330</v>
      </c>
      <c r="E606" s="138">
        <v>110</v>
      </c>
      <c r="F606" s="138">
        <v>12</v>
      </c>
      <c r="G606" s="138">
        <v>2</v>
      </c>
      <c r="H606" s="138">
        <v>12</v>
      </c>
      <c r="I606" s="138">
        <v>1</v>
      </c>
      <c r="J606" s="138">
        <v>0.255</v>
      </c>
      <c r="K606" s="138">
        <v>0.311</v>
      </c>
      <c r="L606" s="138">
        <v>0.35499999999999998</v>
      </c>
      <c r="M606" s="138">
        <v>0.66500000000000004</v>
      </c>
      <c r="N606" s="140">
        <v>-42</v>
      </c>
    </row>
    <row r="607" spans="2:14" x14ac:dyDescent="0.2">
      <c r="B607" s="138">
        <v>193</v>
      </c>
      <c r="C607" s="139" t="s">
        <v>802</v>
      </c>
      <c r="D607" s="139" t="s">
        <v>335</v>
      </c>
      <c r="E607" s="138">
        <v>100</v>
      </c>
      <c r="F607" s="138">
        <v>11</v>
      </c>
      <c r="G607" s="138">
        <v>2</v>
      </c>
      <c r="H607" s="138">
        <v>11</v>
      </c>
      <c r="I607" s="138">
        <v>1</v>
      </c>
      <c r="J607" s="138">
        <v>0.26</v>
      </c>
      <c r="K607" s="138">
        <v>0.315</v>
      </c>
      <c r="L607" s="138">
        <v>0.37</v>
      </c>
      <c r="M607" s="138">
        <v>0.68500000000000005</v>
      </c>
      <c r="N607" s="140">
        <v>-42</v>
      </c>
    </row>
    <row r="608" spans="2:14" x14ac:dyDescent="0.2">
      <c r="B608" s="138">
        <v>194</v>
      </c>
      <c r="C608" s="139" t="s">
        <v>803</v>
      </c>
      <c r="D608" s="139" t="s">
        <v>335</v>
      </c>
      <c r="E608" s="138">
        <v>100</v>
      </c>
      <c r="F608" s="138">
        <v>12</v>
      </c>
      <c r="G608" s="138">
        <v>2</v>
      </c>
      <c r="H608" s="138">
        <v>11</v>
      </c>
      <c r="I608" s="138">
        <v>2</v>
      </c>
      <c r="J608" s="138">
        <v>0.23</v>
      </c>
      <c r="K608" s="138">
        <v>0.31900000000000001</v>
      </c>
      <c r="L608" s="138">
        <v>0.36</v>
      </c>
      <c r="M608" s="138">
        <v>0.67900000000000005</v>
      </c>
      <c r="N608" s="140">
        <v>-42</v>
      </c>
    </row>
    <row r="609" spans="2:14" x14ac:dyDescent="0.2">
      <c r="B609" s="138">
        <v>195</v>
      </c>
      <c r="C609" s="139" t="s">
        <v>804</v>
      </c>
      <c r="D609" s="139" t="s">
        <v>333</v>
      </c>
      <c r="E609" s="138">
        <v>90</v>
      </c>
      <c r="F609" s="138">
        <v>10</v>
      </c>
      <c r="G609" s="138">
        <v>1</v>
      </c>
      <c r="H609" s="138">
        <v>9</v>
      </c>
      <c r="I609" s="138">
        <v>2</v>
      </c>
      <c r="J609" s="138">
        <v>0.28899999999999998</v>
      </c>
      <c r="K609" s="138">
        <v>0.31900000000000001</v>
      </c>
      <c r="L609" s="138">
        <v>0.35599999999999998</v>
      </c>
      <c r="M609" s="138">
        <v>0.67500000000000004</v>
      </c>
      <c r="N609" s="140">
        <v>-42</v>
      </c>
    </row>
    <row r="610" spans="2:14" x14ac:dyDescent="0.2">
      <c r="B610" s="138">
        <v>196</v>
      </c>
      <c r="C610" s="139" t="s">
        <v>805</v>
      </c>
      <c r="D610" s="139" t="s">
        <v>341</v>
      </c>
      <c r="E610" s="138">
        <v>120</v>
      </c>
      <c r="F610" s="138">
        <v>14</v>
      </c>
      <c r="G610" s="138">
        <v>1</v>
      </c>
      <c r="H610" s="138">
        <v>10</v>
      </c>
      <c r="I610" s="138">
        <v>7</v>
      </c>
      <c r="J610" s="138">
        <v>0.192</v>
      </c>
      <c r="K610" s="138">
        <v>0.26</v>
      </c>
      <c r="L610" s="138">
        <v>0.23300000000000001</v>
      </c>
      <c r="M610" s="138">
        <v>0.49299999999999999</v>
      </c>
      <c r="N610" s="140">
        <v>-42</v>
      </c>
    </row>
    <row r="611" spans="2:14" x14ac:dyDescent="0.2">
      <c r="B611" s="138">
        <v>197</v>
      </c>
      <c r="C611" s="139" t="s">
        <v>806</v>
      </c>
      <c r="D611" s="139" t="s">
        <v>361</v>
      </c>
      <c r="E611" s="138">
        <v>100</v>
      </c>
      <c r="F611" s="138">
        <v>10</v>
      </c>
      <c r="G611" s="138">
        <v>1</v>
      </c>
      <c r="H611" s="138">
        <v>10</v>
      </c>
      <c r="I611" s="138">
        <v>5</v>
      </c>
      <c r="J611" s="138">
        <v>0.22</v>
      </c>
      <c r="K611" s="138">
        <v>0.27100000000000002</v>
      </c>
      <c r="L611" s="138">
        <v>0.28999999999999998</v>
      </c>
      <c r="M611" s="138">
        <v>0.56100000000000005</v>
      </c>
      <c r="N611" s="140">
        <v>-43</v>
      </c>
    </row>
    <row r="612" spans="2:14" x14ac:dyDescent="0.2">
      <c r="B612" s="138">
        <v>198</v>
      </c>
      <c r="C612" s="139" t="s">
        <v>618</v>
      </c>
      <c r="D612" s="139" t="s">
        <v>335</v>
      </c>
      <c r="E612" s="138">
        <v>100</v>
      </c>
      <c r="F612" s="138">
        <v>12</v>
      </c>
      <c r="G612" s="138">
        <v>1</v>
      </c>
      <c r="H612" s="138">
        <v>10</v>
      </c>
      <c r="I612" s="138">
        <v>1</v>
      </c>
      <c r="J612" s="138">
        <v>0.24</v>
      </c>
      <c r="K612" s="138">
        <v>0.33300000000000002</v>
      </c>
      <c r="L612" s="138">
        <v>0.32</v>
      </c>
      <c r="M612" s="138">
        <v>0.65300000000000002</v>
      </c>
      <c r="N612" s="140">
        <v>-41</v>
      </c>
    </row>
    <row r="613" spans="2:14" x14ac:dyDescent="0.2">
      <c r="B613" s="138">
        <v>199</v>
      </c>
      <c r="C613" s="139" t="s">
        <v>504</v>
      </c>
      <c r="D613" s="139" t="s">
        <v>335</v>
      </c>
      <c r="E613" s="138">
        <v>100</v>
      </c>
      <c r="F613" s="138">
        <v>11</v>
      </c>
      <c r="G613" s="138">
        <v>3</v>
      </c>
      <c r="H613" s="138">
        <v>11</v>
      </c>
      <c r="I613" s="138">
        <v>0</v>
      </c>
      <c r="J613" s="138">
        <v>0.22</v>
      </c>
      <c r="K613" s="138">
        <v>0.29699999999999999</v>
      </c>
      <c r="L613" s="138">
        <v>0.36</v>
      </c>
      <c r="M613" s="138">
        <v>0.65700000000000003</v>
      </c>
      <c r="N613" s="140">
        <v>-43</v>
      </c>
    </row>
    <row r="614" spans="2:14" x14ac:dyDescent="0.2">
      <c r="B614" s="138">
        <v>200</v>
      </c>
      <c r="C614" s="139" t="s">
        <v>807</v>
      </c>
      <c r="D614" s="139" t="s">
        <v>335</v>
      </c>
      <c r="E614" s="138">
        <v>50</v>
      </c>
      <c r="F614" s="138">
        <v>6</v>
      </c>
      <c r="G614" s="138">
        <v>1</v>
      </c>
      <c r="H614" s="138">
        <v>6</v>
      </c>
      <c r="I614" s="138">
        <v>1</v>
      </c>
      <c r="J614" s="138">
        <v>0.3</v>
      </c>
      <c r="K614" s="138">
        <v>0.34</v>
      </c>
      <c r="L614" s="138">
        <v>0.4</v>
      </c>
      <c r="M614" s="138">
        <v>0.74</v>
      </c>
      <c r="N614" s="140">
        <v>-44</v>
      </c>
    </row>
    <row r="615" spans="2:14" x14ac:dyDescent="0.2">
      <c r="B615" s="138">
        <v>201</v>
      </c>
      <c r="C615" s="139" t="s">
        <v>808</v>
      </c>
      <c r="D615" s="139" t="s">
        <v>371</v>
      </c>
      <c r="E615" s="138">
        <v>80</v>
      </c>
      <c r="F615" s="138">
        <v>8</v>
      </c>
      <c r="G615" s="138">
        <v>1</v>
      </c>
      <c r="H615" s="138">
        <v>7</v>
      </c>
      <c r="I615" s="138">
        <v>2</v>
      </c>
      <c r="J615" s="138">
        <v>0.23799999999999999</v>
      </c>
      <c r="K615" s="138">
        <v>0.29099999999999998</v>
      </c>
      <c r="L615" s="138">
        <v>0.32500000000000001</v>
      </c>
      <c r="M615" s="138">
        <v>0.61599999999999999</v>
      </c>
      <c r="N615" s="140">
        <v>-44</v>
      </c>
    </row>
    <row r="616" spans="2:14" x14ac:dyDescent="0.2">
      <c r="B616" s="138">
        <v>202</v>
      </c>
      <c r="C616" s="139" t="s">
        <v>809</v>
      </c>
      <c r="D616" s="139" t="s">
        <v>330</v>
      </c>
      <c r="E616" s="138">
        <v>120</v>
      </c>
      <c r="F616" s="138">
        <v>11</v>
      </c>
      <c r="G616" s="138">
        <v>0</v>
      </c>
      <c r="H616" s="138">
        <v>11</v>
      </c>
      <c r="I616" s="138">
        <v>3</v>
      </c>
      <c r="J616" s="138">
        <v>0.2</v>
      </c>
      <c r="K616" s="138">
        <v>0.27800000000000002</v>
      </c>
      <c r="L616" s="138">
        <v>0.28299999999999997</v>
      </c>
      <c r="M616" s="138">
        <v>0.56200000000000006</v>
      </c>
      <c r="N616" s="140">
        <v>-45</v>
      </c>
    </row>
    <row r="617" spans="2:14" x14ac:dyDescent="0.2">
      <c r="B617" s="138">
        <v>203</v>
      </c>
      <c r="C617" s="139" t="s">
        <v>810</v>
      </c>
      <c r="D617" s="139" t="s">
        <v>335</v>
      </c>
      <c r="E617" s="138">
        <v>100</v>
      </c>
      <c r="F617" s="138">
        <v>9</v>
      </c>
      <c r="G617" s="138">
        <v>1</v>
      </c>
      <c r="H617" s="138">
        <v>9</v>
      </c>
      <c r="I617" s="138">
        <v>1</v>
      </c>
      <c r="J617" s="138">
        <v>0.22</v>
      </c>
      <c r="K617" s="138">
        <v>0.26400000000000001</v>
      </c>
      <c r="L617" s="138">
        <v>0.31</v>
      </c>
      <c r="M617" s="138">
        <v>0.57399999999999995</v>
      </c>
      <c r="N617" s="140">
        <v>-45</v>
      </c>
    </row>
    <row r="620" spans="2:14" x14ac:dyDescent="0.2">
      <c r="B620" s="137" t="s">
        <v>318</v>
      </c>
      <c r="C620" s="137" t="s">
        <v>1028</v>
      </c>
      <c r="D620" s="137" t="s">
        <v>319</v>
      </c>
      <c r="E620" s="137" t="s">
        <v>276</v>
      </c>
      <c r="F620" s="137" t="s">
        <v>277</v>
      </c>
      <c r="G620" s="137" t="s">
        <v>812</v>
      </c>
      <c r="H620" s="137" t="s">
        <v>280</v>
      </c>
      <c r="I620" s="137" t="s">
        <v>281</v>
      </c>
      <c r="J620" s="137" t="s">
        <v>279</v>
      </c>
      <c r="K620" s="137" t="s">
        <v>813</v>
      </c>
      <c r="L620" s="137" t="s">
        <v>324</v>
      </c>
    </row>
    <row r="621" spans="2:14" x14ac:dyDescent="0.2">
      <c r="B621" s="138">
        <v>1</v>
      </c>
      <c r="C621" s="139" t="s">
        <v>814</v>
      </c>
      <c r="D621" s="139" t="s">
        <v>352</v>
      </c>
      <c r="E621" s="138">
        <v>215</v>
      </c>
      <c r="F621" s="138">
        <v>19</v>
      </c>
      <c r="G621" s="138">
        <v>9</v>
      </c>
      <c r="H621" s="138">
        <v>2.72</v>
      </c>
      <c r="I621" s="138">
        <v>1.04</v>
      </c>
      <c r="J621" s="138">
        <v>216</v>
      </c>
      <c r="K621" s="138">
        <v>54</v>
      </c>
      <c r="L621" s="140">
        <v>35</v>
      </c>
    </row>
    <row r="622" spans="2:14" x14ac:dyDescent="0.2">
      <c r="B622" s="138">
        <v>2</v>
      </c>
      <c r="C622" s="139" t="s">
        <v>815</v>
      </c>
      <c r="D622" s="139" t="s">
        <v>375</v>
      </c>
      <c r="E622" s="138">
        <v>195</v>
      </c>
      <c r="F622" s="138">
        <v>18</v>
      </c>
      <c r="G622" s="138">
        <v>8</v>
      </c>
      <c r="H622" s="138">
        <v>2.58</v>
      </c>
      <c r="I622" s="138">
        <v>1.04</v>
      </c>
      <c r="J622" s="138">
        <v>200</v>
      </c>
      <c r="K622" s="138">
        <v>56</v>
      </c>
      <c r="L622" s="140">
        <v>33</v>
      </c>
    </row>
    <row r="623" spans="2:14" x14ac:dyDescent="0.2">
      <c r="B623" s="138">
        <v>3</v>
      </c>
      <c r="C623" s="139" t="s">
        <v>816</v>
      </c>
      <c r="D623" s="139" t="s">
        <v>365</v>
      </c>
      <c r="E623" s="138">
        <v>195</v>
      </c>
      <c r="F623" s="138">
        <v>16</v>
      </c>
      <c r="G623" s="138">
        <v>7</v>
      </c>
      <c r="H623" s="138">
        <v>2.91</v>
      </c>
      <c r="I623" s="138">
        <v>1.1299999999999999</v>
      </c>
      <c r="J623" s="138">
        <v>240</v>
      </c>
      <c r="K623" s="138">
        <v>56</v>
      </c>
      <c r="L623" s="140">
        <v>29</v>
      </c>
    </row>
    <row r="624" spans="2:14" x14ac:dyDescent="0.2">
      <c r="B624" s="138">
        <v>4</v>
      </c>
      <c r="C624" s="139" t="s">
        <v>299</v>
      </c>
      <c r="D624" s="139" t="s">
        <v>389</v>
      </c>
      <c r="E624" s="138">
        <v>205</v>
      </c>
      <c r="F624" s="138">
        <v>17</v>
      </c>
      <c r="G624" s="138">
        <v>8</v>
      </c>
      <c r="H624" s="138">
        <v>2.72</v>
      </c>
      <c r="I624" s="138">
        <v>1.1299999999999999</v>
      </c>
      <c r="J624" s="138">
        <v>197</v>
      </c>
      <c r="K624" s="138">
        <v>60</v>
      </c>
      <c r="L624" s="140">
        <v>28</v>
      </c>
    </row>
    <row r="625" spans="2:12" x14ac:dyDescent="0.2">
      <c r="B625" s="138">
        <v>5</v>
      </c>
      <c r="C625" s="139" t="s">
        <v>817</v>
      </c>
      <c r="D625" s="139" t="s">
        <v>343</v>
      </c>
      <c r="E625" s="138">
        <v>210</v>
      </c>
      <c r="F625" s="138">
        <v>16</v>
      </c>
      <c r="G625" s="138">
        <v>8</v>
      </c>
      <c r="H625" s="138">
        <v>2.96</v>
      </c>
      <c r="I625" s="138">
        <v>1.0900000000000001</v>
      </c>
      <c r="J625" s="138">
        <v>204</v>
      </c>
      <c r="K625" s="138">
        <v>30</v>
      </c>
      <c r="L625" s="140">
        <v>27</v>
      </c>
    </row>
    <row r="626" spans="2:12" x14ac:dyDescent="0.2">
      <c r="B626" s="138">
        <v>6</v>
      </c>
      <c r="C626" s="139" t="s">
        <v>818</v>
      </c>
      <c r="D626" s="139" t="s">
        <v>326</v>
      </c>
      <c r="E626" s="138">
        <v>210</v>
      </c>
      <c r="F626" s="138">
        <v>17</v>
      </c>
      <c r="G626" s="138">
        <v>8</v>
      </c>
      <c r="H626" s="138">
        <v>2.91</v>
      </c>
      <c r="I626" s="138">
        <v>1.07</v>
      </c>
      <c r="J626" s="138">
        <v>178</v>
      </c>
      <c r="K626" s="138">
        <v>54</v>
      </c>
      <c r="L626" s="140">
        <v>27</v>
      </c>
    </row>
    <row r="627" spans="2:12" x14ac:dyDescent="0.2">
      <c r="B627" s="138">
        <v>7</v>
      </c>
      <c r="C627" s="139" t="s">
        <v>819</v>
      </c>
      <c r="D627" s="139" t="s">
        <v>343</v>
      </c>
      <c r="E627" s="138">
        <v>210</v>
      </c>
      <c r="F627" s="138">
        <v>16</v>
      </c>
      <c r="G627" s="138">
        <v>8</v>
      </c>
      <c r="H627" s="138">
        <v>3</v>
      </c>
      <c r="I627" s="138">
        <v>1.1000000000000001</v>
      </c>
      <c r="J627" s="138">
        <v>204</v>
      </c>
      <c r="K627" s="138">
        <v>50</v>
      </c>
      <c r="L627" s="140">
        <v>26</v>
      </c>
    </row>
    <row r="628" spans="2:12" x14ac:dyDescent="0.2">
      <c r="B628" s="138">
        <v>8</v>
      </c>
      <c r="C628" s="139" t="s">
        <v>820</v>
      </c>
      <c r="D628" s="139" t="s">
        <v>373</v>
      </c>
      <c r="E628" s="138">
        <v>215</v>
      </c>
      <c r="F628" s="138">
        <v>16</v>
      </c>
      <c r="G628" s="138">
        <v>9</v>
      </c>
      <c r="H628" s="138">
        <v>3.1</v>
      </c>
      <c r="I628" s="138">
        <v>1.03</v>
      </c>
      <c r="J628" s="138">
        <v>175</v>
      </c>
      <c r="K628" s="138">
        <v>52</v>
      </c>
      <c r="L628" s="140">
        <v>26</v>
      </c>
    </row>
    <row r="629" spans="2:12" x14ac:dyDescent="0.2">
      <c r="B629" s="138">
        <v>9</v>
      </c>
      <c r="C629" s="139" t="s">
        <v>821</v>
      </c>
      <c r="D629" s="139" t="s">
        <v>337</v>
      </c>
      <c r="E629" s="138">
        <v>220</v>
      </c>
      <c r="F629" s="138">
        <v>14</v>
      </c>
      <c r="G629" s="138">
        <v>8</v>
      </c>
      <c r="H629" s="138">
        <v>2.9</v>
      </c>
      <c r="I629" s="138">
        <v>1.1499999999999999</v>
      </c>
      <c r="J629" s="138">
        <v>210</v>
      </c>
      <c r="K629" s="138">
        <v>57</v>
      </c>
      <c r="L629" s="140">
        <v>24</v>
      </c>
    </row>
    <row r="630" spans="2:12" x14ac:dyDescent="0.2">
      <c r="B630" s="138">
        <v>10</v>
      </c>
      <c r="C630" s="139" t="s">
        <v>183</v>
      </c>
      <c r="D630" s="139" t="s">
        <v>382</v>
      </c>
      <c r="E630" s="138">
        <v>200</v>
      </c>
      <c r="F630" s="138">
        <v>15</v>
      </c>
      <c r="G630" s="138">
        <v>8</v>
      </c>
      <c r="H630" s="138">
        <v>2.75</v>
      </c>
      <c r="I630" s="138">
        <v>1.1200000000000001</v>
      </c>
      <c r="J630" s="138">
        <v>173</v>
      </c>
      <c r="K630" s="138">
        <v>49</v>
      </c>
      <c r="L630" s="140">
        <v>24</v>
      </c>
    </row>
    <row r="631" spans="2:12" x14ac:dyDescent="0.2">
      <c r="B631" s="138">
        <v>11</v>
      </c>
      <c r="C631" s="139" t="s">
        <v>822</v>
      </c>
      <c r="D631" s="139" t="s">
        <v>341</v>
      </c>
      <c r="E631" s="138">
        <v>160</v>
      </c>
      <c r="F631" s="138">
        <v>13</v>
      </c>
      <c r="G631" s="138">
        <v>6</v>
      </c>
      <c r="H631" s="138">
        <v>2.76</v>
      </c>
      <c r="I631" s="138">
        <v>0.96</v>
      </c>
      <c r="J631" s="138">
        <v>139</v>
      </c>
      <c r="K631" s="138">
        <v>29</v>
      </c>
      <c r="L631" s="140">
        <v>23</v>
      </c>
    </row>
    <row r="632" spans="2:12" x14ac:dyDescent="0.2">
      <c r="B632" s="138">
        <v>12</v>
      </c>
      <c r="C632" s="139" t="s">
        <v>823</v>
      </c>
      <c r="D632" s="139" t="s">
        <v>365</v>
      </c>
      <c r="E632" s="138">
        <v>200</v>
      </c>
      <c r="F632" s="138">
        <v>16</v>
      </c>
      <c r="G632" s="138">
        <v>7</v>
      </c>
      <c r="H632" s="138">
        <v>2.93</v>
      </c>
      <c r="I632" s="138">
        <v>1.21</v>
      </c>
      <c r="J632" s="138">
        <v>201</v>
      </c>
      <c r="K632" s="138">
        <v>82</v>
      </c>
      <c r="L632" s="140">
        <v>22</v>
      </c>
    </row>
    <row r="633" spans="2:12" x14ac:dyDescent="0.2">
      <c r="B633" s="138">
        <v>13</v>
      </c>
      <c r="C633" s="139" t="s">
        <v>234</v>
      </c>
      <c r="D633" s="139" t="s">
        <v>408</v>
      </c>
      <c r="E633" s="138">
        <v>185</v>
      </c>
      <c r="F633" s="138">
        <v>16</v>
      </c>
      <c r="G633" s="138">
        <v>8</v>
      </c>
      <c r="H633" s="138">
        <v>3.06</v>
      </c>
      <c r="I633" s="138">
        <v>1.17</v>
      </c>
      <c r="J633" s="138">
        <v>177</v>
      </c>
      <c r="K633" s="138">
        <v>45</v>
      </c>
      <c r="L633" s="140">
        <v>20</v>
      </c>
    </row>
    <row r="634" spans="2:12" x14ac:dyDescent="0.2">
      <c r="B634" s="138">
        <v>14</v>
      </c>
      <c r="C634" s="139" t="s">
        <v>824</v>
      </c>
      <c r="D634" s="139" t="s">
        <v>367</v>
      </c>
      <c r="E634" s="138">
        <v>175</v>
      </c>
      <c r="F634" s="138">
        <v>13</v>
      </c>
      <c r="G634" s="138">
        <v>7</v>
      </c>
      <c r="H634" s="138">
        <v>3.14</v>
      </c>
      <c r="I634" s="138">
        <v>1.1299999999999999</v>
      </c>
      <c r="J634" s="138">
        <v>179</v>
      </c>
      <c r="K634" s="138">
        <v>50</v>
      </c>
      <c r="L634" s="140">
        <v>18</v>
      </c>
    </row>
    <row r="635" spans="2:12" x14ac:dyDescent="0.2">
      <c r="B635" s="138">
        <v>15</v>
      </c>
      <c r="C635" s="139" t="s">
        <v>825</v>
      </c>
      <c r="D635" s="139" t="s">
        <v>326</v>
      </c>
      <c r="E635" s="138">
        <v>200</v>
      </c>
      <c r="F635" s="138">
        <v>14</v>
      </c>
      <c r="G635" s="138">
        <v>9</v>
      </c>
      <c r="H635" s="138">
        <v>3.29</v>
      </c>
      <c r="I635" s="138">
        <v>1.1599999999999999</v>
      </c>
      <c r="J635" s="138">
        <v>183</v>
      </c>
      <c r="K635" s="138">
        <v>47</v>
      </c>
      <c r="L635" s="140">
        <v>18</v>
      </c>
    </row>
    <row r="636" spans="2:12" x14ac:dyDescent="0.2">
      <c r="B636" s="138">
        <v>16</v>
      </c>
      <c r="C636" s="139" t="s">
        <v>826</v>
      </c>
      <c r="D636" s="139" t="s">
        <v>343</v>
      </c>
      <c r="E636" s="138">
        <v>195</v>
      </c>
      <c r="F636" s="138">
        <v>14</v>
      </c>
      <c r="G636" s="138">
        <v>9</v>
      </c>
      <c r="H636" s="138">
        <v>3.28</v>
      </c>
      <c r="I636" s="138">
        <v>1.1399999999999999</v>
      </c>
      <c r="J636" s="138">
        <v>172</v>
      </c>
      <c r="K636" s="138">
        <v>36</v>
      </c>
      <c r="L636" s="140">
        <v>18</v>
      </c>
    </row>
    <row r="637" spans="2:12" x14ac:dyDescent="0.2">
      <c r="B637" s="138">
        <v>17</v>
      </c>
      <c r="C637" s="139" t="s">
        <v>827</v>
      </c>
      <c r="D637" s="139" t="s">
        <v>380</v>
      </c>
      <c r="E637" s="138">
        <v>175</v>
      </c>
      <c r="F637" s="138">
        <v>15</v>
      </c>
      <c r="G637" s="138">
        <v>6</v>
      </c>
      <c r="H637" s="138">
        <v>2.93</v>
      </c>
      <c r="I637" s="138">
        <v>1.17</v>
      </c>
      <c r="J637" s="138">
        <v>132</v>
      </c>
      <c r="K637" s="138">
        <v>44</v>
      </c>
      <c r="L637" s="140">
        <v>16</v>
      </c>
    </row>
    <row r="638" spans="2:12" x14ac:dyDescent="0.2">
      <c r="B638" s="138">
        <v>18</v>
      </c>
      <c r="C638" s="139" t="s">
        <v>828</v>
      </c>
      <c r="D638" s="139" t="s">
        <v>330</v>
      </c>
      <c r="E638" s="138">
        <v>195</v>
      </c>
      <c r="F638" s="138">
        <v>14</v>
      </c>
      <c r="G638" s="138">
        <v>8</v>
      </c>
      <c r="H638" s="138">
        <v>3.18</v>
      </c>
      <c r="I638" s="138">
        <v>1.22</v>
      </c>
      <c r="J638" s="138">
        <v>181</v>
      </c>
      <c r="K638" s="138">
        <v>51</v>
      </c>
      <c r="L638" s="140">
        <v>16</v>
      </c>
    </row>
    <row r="639" spans="2:12" x14ac:dyDescent="0.2">
      <c r="B639" s="138">
        <v>19</v>
      </c>
      <c r="C639" s="139" t="s">
        <v>829</v>
      </c>
      <c r="D639" s="139" t="s">
        <v>352</v>
      </c>
      <c r="E639" s="138">
        <v>200</v>
      </c>
      <c r="F639" s="138">
        <v>15</v>
      </c>
      <c r="G639" s="138">
        <v>8</v>
      </c>
      <c r="H639" s="138">
        <v>3.24</v>
      </c>
      <c r="I639" s="138">
        <v>1.17</v>
      </c>
      <c r="J639" s="138">
        <v>152</v>
      </c>
      <c r="K639" s="138">
        <v>41</v>
      </c>
      <c r="L639" s="140">
        <v>16</v>
      </c>
    </row>
    <row r="640" spans="2:12" x14ac:dyDescent="0.2">
      <c r="B640" s="138">
        <v>20</v>
      </c>
      <c r="C640" s="139" t="s">
        <v>830</v>
      </c>
      <c r="D640" s="139" t="s">
        <v>389</v>
      </c>
      <c r="E640" s="138">
        <v>215</v>
      </c>
      <c r="F640" s="138">
        <v>14</v>
      </c>
      <c r="G640" s="138">
        <v>10</v>
      </c>
      <c r="H640" s="138">
        <v>3.64</v>
      </c>
      <c r="I640" s="138">
        <v>1.17</v>
      </c>
      <c r="J640" s="138">
        <v>203</v>
      </c>
      <c r="K640" s="138">
        <v>55</v>
      </c>
      <c r="L640" s="140">
        <v>16</v>
      </c>
    </row>
    <row r="641" spans="2:12" x14ac:dyDescent="0.2">
      <c r="B641" s="138">
        <v>21</v>
      </c>
      <c r="C641" s="139" t="s">
        <v>831</v>
      </c>
      <c r="D641" s="139" t="s">
        <v>380</v>
      </c>
      <c r="E641" s="138">
        <v>200</v>
      </c>
      <c r="F641" s="138">
        <v>14</v>
      </c>
      <c r="G641" s="138">
        <v>10</v>
      </c>
      <c r="H641" s="138">
        <v>3.51</v>
      </c>
      <c r="I641" s="138">
        <v>1.17</v>
      </c>
      <c r="J641" s="138">
        <v>183</v>
      </c>
      <c r="K641" s="138">
        <v>62</v>
      </c>
      <c r="L641" s="140">
        <v>15</v>
      </c>
    </row>
    <row r="642" spans="2:12" x14ac:dyDescent="0.2">
      <c r="B642" s="138">
        <v>22</v>
      </c>
      <c r="C642" s="139" t="s">
        <v>832</v>
      </c>
      <c r="D642" s="139" t="s">
        <v>363</v>
      </c>
      <c r="E642" s="138">
        <v>200</v>
      </c>
      <c r="F642" s="138">
        <v>14</v>
      </c>
      <c r="G642" s="138">
        <v>10</v>
      </c>
      <c r="H642" s="138">
        <v>3.65</v>
      </c>
      <c r="I642" s="138">
        <v>1.28</v>
      </c>
      <c r="J642" s="138">
        <v>231</v>
      </c>
      <c r="K642" s="138">
        <v>93</v>
      </c>
      <c r="L642" s="140">
        <v>14</v>
      </c>
    </row>
    <row r="643" spans="2:12" x14ac:dyDescent="0.2">
      <c r="B643" s="138">
        <v>23</v>
      </c>
      <c r="C643" s="139" t="s">
        <v>833</v>
      </c>
      <c r="D643" s="139" t="s">
        <v>382</v>
      </c>
      <c r="E643" s="138">
        <v>160</v>
      </c>
      <c r="F643" s="138">
        <v>10</v>
      </c>
      <c r="G643" s="138">
        <v>7</v>
      </c>
      <c r="H643" s="138">
        <v>3.43</v>
      </c>
      <c r="I643" s="138">
        <v>1.1499999999999999</v>
      </c>
      <c r="J643" s="138">
        <v>190</v>
      </c>
      <c r="K643" s="138">
        <v>70</v>
      </c>
      <c r="L643" s="140">
        <v>14</v>
      </c>
    </row>
    <row r="644" spans="2:12" x14ac:dyDescent="0.2">
      <c r="B644" s="138">
        <v>24</v>
      </c>
      <c r="C644" s="139" t="s">
        <v>834</v>
      </c>
      <c r="D644" s="139" t="s">
        <v>363</v>
      </c>
      <c r="E644" s="138">
        <v>150</v>
      </c>
      <c r="F644" s="138">
        <v>11</v>
      </c>
      <c r="G644" s="138">
        <v>7</v>
      </c>
      <c r="H644" s="138">
        <v>3.42</v>
      </c>
      <c r="I644" s="138">
        <v>1.07</v>
      </c>
      <c r="J644" s="138">
        <v>131</v>
      </c>
      <c r="K644" s="138">
        <v>39</v>
      </c>
      <c r="L644" s="140">
        <v>13</v>
      </c>
    </row>
    <row r="645" spans="2:12" x14ac:dyDescent="0.2">
      <c r="B645" s="138">
        <v>25</v>
      </c>
      <c r="C645" s="139" t="s">
        <v>835</v>
      </c>
      <c r="D645" s="139" t="s">
        <v>352</v>
      </c>
      <c r="E645" s="138">
        <v>200</v>
      </c>
      <c r="F645" s="138">
        <v>13</v>
      </c>
      <c r="G645" s="138">
        <v>9</v>
      </c>
      <c r="H645" s="138">
        <v>3.6</v>
      </c>
      <c r="I645" s="138">
        <v>1.3</v>
      </c>
      <c r="J645" s="138">
        <v>221</v>
      </c>
      <c r="K645" s="138">
        <v>64</v>
      </c>
      <c r="L645" s="140">
        <v>12</v>
      </c>
    </row>
    <row r="646" spans="2:12" x14ac:dyDescent="0.2">
      <c r="B646" s="138">
        <v>26</v>
      </c>
      <c r="C646" s="139" t="s">
        <v>836</v>
      </c>
      <c r="D646" s="139" t="s">
        <v>365</v>
      </c>
      <c r="E646" s="138">
        <v>190</v>
      </c>
      <c r="F646" s="138">
        <v>13</v>
      </c>
      <c r="G646" s="138">
        <v>8</v>
      </c>
      <c r="H646" s="138">
        <v>3.46</v>
      </c>
      <c r="I646" s="138">
        <v>1.17</v>
      </c>
      <c r="J646" s="138">
        <v>150</v>
      </c>
      <c r="K646" s="138">
        <v>41</v>
      </c>
      <c r="L646" s="140">
        <v>12</v>
      </c>
    </row>
    <row r="647" spans="2:12" x14ac:dyDescent="0.2">
      <c r="B647" s="138">
        <v>27</v>
      </c>
      <c r="C647" s="139" t="s">
        <v>837</v>
      </c>
      <c r="D647" s="139" t="s">
        <v>335</v>
      </c>
      <c r="E647" s="138">
        <v>200</v>
      </c>
      <c r="F647" s="138">
        <v>12</v>
      </c>
      <c r="G647" s="138">
        <v>9</v>
      </c>
      <c r="H647" s="138">
        <v>3.74</v>
      </c>
      <c r="I647" s="138">
        <v>1.2</v>
      </c>
      <c r="J647" s="138">
        <v>197</v>
      </c>
      <c r="K647" s="138">
        <v>51</v>
      </c>
      <c r="L647" s="140">
        <v>12</v>
      </c>
    </row>
    <row r="648" spans="2:12" x14ac:dyDescent="0.2">
      <c r="B648" s="138">
        <v>28</v>
      </c>
      <c r="C648" s="139" t="s">
        <v>838</v>
      </c>
      <c r="D648" s="139" t="s">
        <v>349</v>
      </c>
      <c r="E648" s="138">
        <v>175</v>
      </c>
      <c r="F648" s="138">
        <v>11</v>
      </c>
      <c r="G648" s="138">
        <v>8</v>
      </c>
      <c r="H648" s="138">
        <v>3.7</v>
      </c>
      <c r="I648" s="138">
        <v>1.17</v>
      </c>
      <c r="J648" s="138">
        <v>179</v>
      </c>
      <c r="K648" s="138">
        <v>41</v>
      </c>
      <c r="L648" s="140">
        <v>11</v>
      </c>
    </row>
    <row r="649" spans="2:12" x14ac:dyDescent="0.2">
      <c r="B649" s="138">
        <v>29</v>
      </c>
      <c r="C649" s="139" t="s">
        <v>839</v>
      </c>
      <c r="D649" s="139" t="s">
        <v>384</v>
      </c>
      <c r="E649" s="138">
        <v>205</v>
      </c>
      <c r="F649" s="138">
        <v>11</v>
      </c>
      <c r="G649" s="138">
        <v>10</v>
      </c>
      <c r="H649" s="138">
        <v>3.56</v>
      </c>
      <c r="I649" s="138">
        <v>1.22</v>
      </c>
      <c r="J649" s="138">
        <v>190</v>
      </c>
      <c r="K649" s="138">
        <v>65</v>
      </c>
      <c r="L649" s="140">
        <v>11</v>
      </c>
    </row>
    <row r="650" spans="2:12" x14ac:dyDescent="0.2">
      <c r="B650" s="138">
        <v>30</v>
      </c>
      <c r="C650" s="139" t="s">
        <v>840</v>
      </c>
      <c r="D650" s="139" t="s">
        <v>335</v>
      </c>
      <c r="E650" s="138">
        <v>180</v>
      </c>
      <c r="F650" s="138">
        <v>12</v>
      </c>
      <c r="G650" s="138">
        <v>8</v>
      </c>
      <c r="H650" s="138">
        <v>3.35</v>
      </c>
      <c r="I650" s="138">
        <v>1.18</v>
      </c>
      <c r="J650" s="138">
        <v>139</v>
      </c>
      <c r="K650" s="138">
        <v>42</v>
      </c>
      <c r="L650" s="140">
        <v>11</v>
      </c>
    </row>
    <row r="651" spans="2:12" x14ac:dyDescent="0.2">
      <c r="B651" s="138">
        <v>31</v>
      </c>
      <c r="C651" s="139" t="s">
        <v>841</v>
      </c>
      <c r="D651" s="139" t="s">
        <v>349</v>
      </c>
      <c r="E651" s="138">
        <v>215</v>
      </c>
      <c r="F651" s="138">
        <v>13</v>
      </c>
      <c r="G651" s="138">
        <v>10</v>
      </c>
      <c r="H651" s="138">
        <v>3.73</v>
      </c>
      <c r="I651" s="138">
        <v>1.28</v>
      </c>
      <c r="J651" s="138">
        <v>218</v>
      </c>
      <c r="K651" s="138">
        <v>80</v>
      </c>
      <c r="L651" s="140">
        <v>11</v>
      </c>
    </row>
    <row r="652" spans="2:12" x14ac:dyDescent="0.2">
      <c r="B652" s="138">
        <v>32</v>
      </c>
      <c r="C652" s="139" t="s">
        <v>842</v>
      </c>
      <c r="D652" s="139" t="s">
        <v>356</v>
      </c>
      <c r="E652" s="138">
        <v>175</v>
      </c>
      <c r="F652" s="138">
        <v>11</v>
      </c>
      <c r="G652" s="138">
        <v>8</v>
      </c>
      <c r="H652" s="138">
        <v>3.34</v>
      </c>
      <c r="I652" s="138">
        <v>1.22</v>
      </c>
      <c r="J652" s="138">
        <v>156</v>
      </c>
      <c r="K652" s="138">
        <v>57</v>
      </c>
      <c r="L652" s="140">
        <v>10</v>
      </c>
    </row>
    <row r="653" spans="2:12" x14ac:dyDescent="0.2">
      <c r="B653" s="138">
        <v>33</v>
      </c>
      <c r="C653" s="139" t="s">
        <v>843</v>
      </c>
      <c r="D653" s="139" t="s">
        <v>373</v>
      </c>
      <c r="E653" s="138">
        <v>205</v>
      </c>
      <c r="F653" s="138">
        <v>14</v>
      </c>
      <c r="G653" s="138">
        <v>10</v>
      </c>
      <c r="H653" s="138">
        <v>3.56</v>
      </c>
      <c r="I653" s="138">
        <v>1.29</v>
      </c>
      <c r="J653" s="138">
        <v>180</v>
      </c>
      <c r="K653" s="138">
        <v>86</v>
      </c>
      <c r="L653" s="140">
        <v>10</v>
      </c>
    </row>
    <row r="654" spans="2:12" x14ac:dyDescent="0.2">
      <c r="B654" s="138">
        <v>34</v>
      </c>
      <c r="C654" s="139" t="s">
        <v>844</v>
      </c>
      <c r="D654" s="139" t="s">
        <v>377</v>
      </c>
      <c r="E654" s="138">
        <v>170</v>
      </c>
      <c r="F654" s="138">
        <v>12</v>
      </c>
      <c r="G654" s="138">
        <v>7</v>
      </c>
      <c r="H654" s="138">
        <v>3.23</v>
      </c>
      <c r="I654" s="138">
        <v>1.2</v>
      </c>
      <c r="J654" s="138">
        <v>125</v>
      </c>
      <c r="K654" s="138">
        <v>41</v>
      </c>
      <c r="L654" s="140">
        <v>10</v>
      </c>
    </row>
    <row r="655" spans="2:12" x14ac:dyDescent="0.2">
      <c r="B655" s="138">
        <v>35</v>
      </c>
      <c r="C655" s="139" t="s">
        <v>845</v>
      </c>
      <c r="D655" s="139" t="s">
        <v>345</v>
      </c>
      <c r="E655" s="138">
        <v>205</v>
      </c>
      <c r="F655" s="138">
        <v>12</v>
      </c>
      <c r="G655" s="138">
        <v>9</v>
      </c>
      <c r="H655" s="138">
        <v>3.69</v>
      </c>
      <c r="I655" s="138">
        <v>1.23</v>
      </c>
      <c r="J655" s="138">
        <v>183</v>
      </c>
      <c r="K655" s="138">
        <v>55</v>
      </c>
      <c r="L655" s="140">
        <v>10</v>
      </c>
    </row>
    <row r="656" spans="2:12" x14ac:dyDescent="0.2">
      <c r="B656" s="138">
        <v>36</v>
      </c>
      <c r="C656" s="139" t="s">
        <v>846</v>
      </c>
      <c r="D656" s="139" t="s">
        <v>384</v>
      </c>
      <c r="E656" s="138">
        <v>180</v>
      </c>
      <c r="F656" s="138">
        <v>10</v>
      </c>
      <c r="G656" s="138">
        <v>8</v>
      </c>
      <c r="H656" s="138">
        <v>3.45</v>
      </c>
      <c r="I656" s="138">
        <v>1.26</v>
      </c>
      <c r="J656" s="138">
        <v>182</v>
      </c>
      <c r="K656" s="138">
        <v>68</v>
      </c>
      <c r="L656" s="140">
        <v>10</v>
      </c>
    </row>
    <row r="657" spans="2:12" x14ac:dyDescent="0.2">
      <c r="B657" s="138">
        <v>37</v>
      </c>
      <c r="C657" s="139" t="s">
        <v>847</v>
      </c>
      <c r="D657" s="139" t="s">
        <v>349</v>
      </c>
      <c r="E657" s="138">
        <v>160</v>
      </c>
      <c r="F657" s="138">
        <v>10</v>
      </c>
      <c r="G657" s="138">
        <v>8</v>
      </c>
      <c r="H657" s="138">
        <v>3.54</v>
      </c>
      <c r="I657" s="138">
        <v>1.26</v>
      </c>
      <c r="J657" s="138">
        <v>170</v>
      </c>
      <c r="K657" s="138">
        <v>45</v>
      </c>
      <c r="L657" s="140">
        <v>8</v>
      </c>
    </row>
    <row r="658" spans="2:12" x14ac:dyDescent="0.2">
      <c r="B658" s="138">
        <v>38</v>
      </c>
      <c r="C658" s="139" t="s">
        <v>848</v>
      </c>
      <c r="D658" s="139" t="s">
        <v>335</v>
      </c>
      <c r="E658" s="138">
        <v>200</v>
      </c>
      <c r="F658" s="138">
        <v>12</v>
      </c>
      <c r="G658" s="138">
        <v>9</v>
      </c>
      <c r="H658" s="138">
        <v>3.65</v>
      </c>
      <c r="I658" s="138">
        <v>1.29</v>
      </c>
      <c r="J658" s="138">
        <v>179</v>
      </c>
      <c r="K658" s="138">
        <v>57</v>
      </c>
      <c r="L658" s="140">
        <v>8</v>
      </c>
    </row>
    <row r="659" spans="2:12" x14ac:dyDescent="0.2">
      <c r="B659" s="138">
        <v>39</v>
      </c>
      <c r="C659" s="139" t="s">
        <v>849</v>
      </c>
      <c r="D659" s="139" t="s">
        <v>335</v>
      </c>
      <c r="E659" s="138">
        <v>215</v>
      </c>
      <c r="F659" s="138">
        <v>12</v>
      </c>
      <c r="G659" s="138">
        <v>10</v>
      </c>
      <c r="H659" s="138">
        <v>3.98</v>
      </c>
      <c r="I659" s="138">
        <v>1.2</v>
      </c>
      <c r="J659" s="138">
        <v>178</v>
      </c>
      <c r="K659" s="138">
        <v>41</v>
      </c>
      <c r="L659" s="140">
        <v>7</v>
      </c>
    </row>
    <row r="660" spans="2:12" x14ac:dyDescent="0.2">
      <c r="B660" s="138">
        <v>40</v>
      </c>
      <c r="C660" s="139" t="s">
        <v>850</v>
      </c>
      <c r="D660" s="139" t="s">
        <v>369</v>
      </c>
      <c r="E660" s="138">
        <v>150</v>
      </c>
      <c r="F660" s="138">
        <v>9</v>
      </c>
      <c r="G660" s="138">
        <v>7</v>
      </c>
      <c r="H660" s="138">
        <v>3.3</v>
      </c>
      <c r="I660" s="138">
        <v>1.31</v>
      </c>
      <c r="J660" s="138">
        <v>161</v>
      </c>
      <c r="K660" s="138">
        <v>65</v>
      </c>
      <c r="L660" s="140">
        <v>7</v>
      </c>
    </row>
    <row r="661" spans="2:12" x14ac:dyDescent="0.2">
      <c r="B661" s="138">
        <v>41</v>
      </c>
      <c r="C661" s="139" t="s">
        <v>851</v>
      </c>
      <c r="D661" s="139" t="s">
        <v>330</v>
      </c>
      <c r="E661" s="138">
        <v>175</v>
      </c>
      <c r="F661" s="138">
        <v>11</v>
      </c>
      <c r="G661" s="138">
        <v>8</v>
      </c>
      <c r="H661" s="138">
        <v>3.65</v>
      </c>
      <c r="I661" s="138">
        <v>1.3</v>
      </c>
      <c r="J661" s="138">
        <v>181</v>
      </c>
      <c r="K661" s="138">
        <v>63</v>
      </c>
      <c r="L661" s="140">
        <v>7</v>
      </c>
    </row>
    <row r="662" spans="2:12" x14ac:dyDescent="0.2">
      <c r="B662" s="138">
        <v>42</v>
      </c>
      <c r="C662" s="139" t="s">
        <v>852</v>
      </c>
      <c r="D662" s="139" t="s">
        <v>345</v>
      </c>
      <c r="E662" s="138">
        <v>200</v>
      </c>
      <c r="F662" s="138">
        <v>12</v>
      </c>
      <c r="G662" s="138">
        <v>9</v>
      </c>
      <c r="H662" s="138">
        <v>3.65</v>
      </c>
      <c r="I662" s="138">
        <v>1.22</v>
      </c>
      <c r="J662" s="138">
        <v>146</v>
      </c>
      <c r="K662" s="138">
        <v>42</v>
      </c>
      <c r="L662" s="140">
        <v>7</v>
      </c>
    </row>
    <row r="663" spans="2:12" x14ac:dyDescent="0.2">
      <c r="B663" s="138">
        <v>43</v>
      </c>
      <c r="C663" s="139" t="s">
        <v>853</v>
      </c>
      <c r="D663" s="139" t="s">
        <v>389</v>
      </c>
      <c r="E663" s="138">
        <v>200</v>
      </c>
      <c r="F663" s="138">
        <v>13</v>
      </c>
      <c r="G663" s="138">
        <v>10</v>
      </c>
      <c r="H663" s="138">
        <v>3.65</v>
      </c>
      <c r="I663" s="138">
        <v>1.22</v>
      </c>
      <c r="J663" s="138">
        <v>136</v>
      </c>
      <c r="K663" s="138">
        <v>69</v>
      </c>
      <c r="L663" s="140">
        <v>7</v>
      </c>
    </row>
    <row r="664" spans="2:12" x14ac:dyDescent="0.2">
      <c r="B664" s="138">
        <v>44</v>
      </c>
      <c r="C664" s="139" t="s">
        <v>298</v>
      </c>
      <c r="D664" s="139" t="s">
        <v>326</v>
      </c>
      <c r="E664" s="138">
        <v>210</v>
      </c>
      <c r="F664" s="138">
        <v>13</v>
      </c>
      <c r="G664" s="138">
        <v>10</v>
      </c>
      <c r="H664" s="138">
        <v>3.9</v>
      </c>
      <c r="I664" s="138">
        <v>1.35</v>
      </c>
      <c r="J664" s="138">
        <v>217</v>
      </c>
      <c r="K664" s="138">
        <v>92</v>
      </c>
      <c r="L664" s="140">
        <v>6</v>
      </c>
    </row>
    <row r="665" spans="2:12" x14ac:dyDescent="0.2">
      <c r="B665" s="138">
        <v>45</v>
      </c>
      <c r="C665" s="139" t="s">
        <v>854</v>
      </c>
      <c r="D665" s="139" t="s">
        <v>335</v>
      </c>
      <c r="E665" s="138">
        <v>185</v>
      </c>
      <c r="F665" s="138">
        <v>11</v>
      </c>
      <c r="G665" s="138">
        <v>8</v>
      </c>
      <c r="H665" s="138">
        <v>3.7</v>
      </c>
      <c r="I665" s="138">
        <v>1.1499999999999999</v>
      </c>
      <c r="J665" s="138">
        <v>120</v>
      </c>
      <c r="K665" s="138">
        <v>38</v>
      </c>
      <c r="L665" s="140">
        <v>6</v>
      </c>
    </row>
    <row r="666" spans="2:12" x14ac:dyDescent="0.2">
      <c r="B666" s="138">
        <v>46</v>
      </c>
      <c r="C666" s="139" t="s">
        <v>855</v>
      </c>
      <c r="D666" s="139" t="s">
        <v>326</v>
      </c>
      <c r="E666" s="138">
        <v>175</v>
      </c>
      <c r="F666" s="138">
        <v>11</v>
      </c>
      <c r="G666" s="138">
        <v>8</v>
      </c>
      <c r="H666" s="138">
        <v>3.6</v>
      </c>
      <c r="I666" s="138">
        <v>1.24</v>
      </c>
      <c r="J666" s="138">
        <v>143</v>
      </c>
      <c r="K666" s="138">
        <v>58</v>
      </c>
      <c r="L666" s="140">
        <v>6</v>
      </c>
    </row>
    <row r="667" spans="2:12" x14ac:dyDescent="0.2">
      <c r="B667" s="138">
        <v>47</v>
      </c>
      <c r="C667" s="139" t="s">
        <v>856</v>
      </c>
      <c r="D667" s="139" t="s">
        <v>377</v>
      </c>
      <c r="E667" s="138">
        <v>170</v>
      </c>
      <c r="F667" s="138">
        <v>10</v>
      </c>
      <c r="G667" s="138">
        <v>8</v>
      </c>
      <c r="H667" s="138">
        <v>3.92</v>
      </c>
      <c r="I667" s="138">
        <v>1.1299999999999999</v>
      </c>
      <c r="J667" s="138">
        <v>133</v>
      </c>
      <c r="K667" s="138">
        <v>39</v>
      </c>
      <c r="L667" s="140">
        <v>6</v>
      </c>
    </row>
    <row r="668" spans="2:12" x14ac:dyDescent="0.2">
      <c r="B668" s="138">
        <v>48</v>
      </c>
      <c r="C668" s="139" t="s">
        <v>857</v>
      </c>
      <c r="D668" s="139" t="s">
        <v>330</v>
      </c>
      <c r="E668" s="138">
        <v>150</v>
      </c>
      <c r="F668" s="138">
        <v>10</v>
      </c>
      <c r="G668" s="138">
        <v>7</v>
      </c>
      <c r="H668" s="138">
        <v>3.54</v>
      </c>
      <c r="I668" s="138">
        <v>1.21</v>
      </c>
      <c r="J668" s="138">
        <v>117</v>
      </c>
      <c r="K668" s="138">
        <v>35</v>
      </c>
      <c r="L668" s="140">
        <v>5</v>
      </c>
    </row>
    <row r="669" spans="2:12" x14ac:dyDescent="0.2">
      <c r="B669" s="138">
        <v>49</v>
      </c>
      <c r="C669" s="139" t="s">
        <v>858</v>
      </c>
      <c r="D669" s="139" t="s">
        <v>335</v>
      </c>
      <c r="E669" s="138">
        <v>200</v>
      </c>
      <c r="F669" s="138">
        <v>12</v>
      </c>
      <c r="G669" s="138">
        <v>10</v>
      </c>
      <c r="H669" s="138">
        <v>4.01</v>
      </c>
      <c r="I669" s="138">
        <v>1.29</v>
      </c>
      <c r="J669" s="138">
        <v>182</v>
      </c>
      <c r="K669" s="138">
        <v>68</v>
      </c>
      <c r="L669" s="140">
        <v>5</v>
      </c>
    </row>
    <row r="670" spans="2:12" x14ac:dyDescent="0.2">
      <c r="B670" s="138">
        <v>50</v>
      </c>
      <c r="C670" s="139" t="s">
        <v>859</v>
      </c>
      <c r="D670" s="139" t="s">
        <v>377</v>
      </c>
      <c r="E670" s="138">
        <v>190</v>
      </c>
      <c r="F670" s="138">
        <v>12</v>
      </c>
      <c r="G670" s="138">
        <v>10</v>
      </c>
      <c r="H670" s="138">
        <v>3.79</v>
      </c>
      <c r="I670" s="138">
        <v>1.26</v>
      </c>
      <c r="J670" s="138">
        <v>146</v>
      </c>
      <c r="K670" s="138">
        <v>66</v>
      </c>
      <c r="L670" s="140">
        <v>5</v>
      </c>
    </row>
    <row r="671" spans="2:12" x14ac:dyDescent="0.2">
      <c r="B671" s="138">
        <v>51</v>
      </c>
      <c r="C671" s="139" t="s">
        <v>860</v>
      </c>
      <c r="D671" s="139" t="s">
        <v>345</v>
      </c>
      <c r="E671" s="138">
        <v>200</v>
      </c>
      <c r="F671" s="138">
        <v>12</v>
      </c>
      <c r="G671" s="138">
        <v>9</v>
      </c>
      <c r="H671" s="138">
        <v>3.6</v>
      </c>
      <c r="I671" s="138">
        <v>1.32</v>
      </c>
      <c r="J671" s="138">
        <v>146</v>
      </c>
      <c r="K671" s="138">
        <v>75</v>
      </c>
      <c r="L671" s="140">
        <v>4</v>
      </c>
    </row>
    <row r="672" spans="2:12" x14ac:dyDescent="0.2">
      <c r="B672" s="138">
        <v>52</v>
      </c>
      <c r="C672" s="139" t="s">
        <v>861</v>
      </c>
      <c r="D672" s="139" t="s">
        <v>341</v>
      </c>
      <c r="E672" s="138">
        <v>150</v>
      </c>
      <c r="F672" s="138">
        <v>10</v>
      </c>
      <c r="G672" s="138">
        <v>6</v>
      </c>
      <c r="H672" s="138">
        <v>3.48</v>
      </c>
      <c r="I672" s="138">
        <v>1.19</v>
      </c>
      <c r="J672" s="138">
        <v>94</v>
      </c>
      <c r="K672" s="138">
        <v>41</v>
      </c>
      <c r="L672" s="140">
        <v>4</v>
      </c>
    </row>
    <row r="673" spans="2:12" x14ac:dyDescent="0.2">
      <c r="B673" s="138">
        <v>53</v>
      </c>
      <c r="C673" s="139" t="s">
        <v>862</v>
      </c>
      <c r="D673" s="139" t="s">
        <v>349</v>
      </c>
      <c r="E673" s="138">
        <v>135</v>
      </c>
      <c r="F673" s="138">
        <v>8</v>
      </c>
      <c r="G673" s="138">
        <v>6</v>
      </c>
      <c r="H673" s="138">
        <v>3.67</v>
      </c>
      <c r="I673" s="138">
        <v>1.25</v>
      </c>
      <c r="J673" s="138">
        <v>142</v>
      </c>
      <c r="K673" s="138">
        <v>48</v>
      </c>
      <c r="L673" s="140">
        <v>4</v>
      </c>
    </row>
    <row r="674" spans="2:12" x14ac:dyDescent="0.2">
      <c r="B674" s="138">
        <v>54</v>
      </c>
      <c r="C674" s="139" t="s">
        <v>863</v>
      </c>
      <c r="D674" s="139" t="s">
        <v>356</v>
      </c>
      <c r="E674" s="138">
        <v>185</v>
      </c>
      <c r="F674" s="138">
        <v>9</v>
      </c>
      <c r="G674" s="138">
        <v>9</v>
      </c>
      <c r="H674" s="138">
        <v>4.2300000000000004</v>
      </c>
      <c r="I674" s="138">
        <v>1.22</v>
      </c>
      <c r="J674" s="138">
        <v>184</v>
      </c>
      <c r="K674" s="138">
        <v>68</v>
      </c>
      <c r="L674" s="140">
        <v>3</v>
      </c>
    </row>
    <row r="675" spans="2:12" x14ac:dyDescent="0.2">
      <c r="B675" s="138">
        <v>55</v>
      </c>
      <c r="C675" s="139" t="s">
        <v>864</v>
      </c>
      <c r="D675" s="139" t="s">
        <v>337</v>
      </c>
      <c r="E675" s="138">
        <v>150</v>
      </c>
      <c r="F675" s="138">
        <v>8</v>
      </c>
      <c r="G675" s="138">
        <v>7</v>
      </c>
      <c r="H675" s="138">
        <v>3.72</v>
      </c>
      <c r="I675" s="138">
        <v>1.19</v>
      </c>
      <c r="J675" s="138">
        <v>122</v>
      </c>
      <c r="K675" s="138">
        <v>37</v>
      </c>
      <c r="L675" s="140">
        <v>3</v>
      </c>
    </row>
    <row r="676" spans="2:12" x14ac:dyDescent="0.2">
      <c r="B676" s="138">
        <v>56</v>
      </c>
      <c r="C676" s="139" t="s">
        <v>865</v>
      </c>
      <c r="D676" s="139" t="s">
        <v>363</v>
      </c>
      <c r="E676" s="138">
        <v>190</v>
      </c>
      <c r="F676" s="138">
        <v>13</v>
      </c>
      <c r="G676" s="138">
        <v>9</v>
      </c>
      <c r="H676" s="138">
        <v>3.74</v>
      </c>
      <c r="I676" s="138">
        <v>1.28</v>
      </c>
      <c r="J676" s="138">
        <v>121</v>
      </c>
      <c r="K676" s="138">
        <v>56</v>
      </c>
      <c r="L676" s="140">
        <v>3</v>
      </c>
    </row>
    <row r="677" spans="2:12" x14ac:dyDescent="0.2">
      <c r="B677" s="138">
        <v>57</v>
      </c>
      <c r="C677" s="139" t="s">
        <v>866</v>
      </c>
      <c r="D677" s="139" t="s">
        <v>398</v>
      </c>
      <c r="E677" s="138">
        <v>200</v>
      </c>
      <c r="F677" s="138">
        <v>11</v>
      </c>
      <c r="G677" s="138">
        <v>9</v>
      </c>
      <c r="H677" s="138">
        <v>3.83</v>
      </c>
      <c r="I677" s="138">
        <v>1.29</v>
      </c>
      <c r="J677" s="138">
        <v>152</v>
      </c>
      <c r="K677" s="138">
        <v>61</v>
      </c>
      <c r="L677" s="140">
        <v>3</v>
      </c>
    </row>
    <row r="678" spans="2:12" x14ac:dyDescent="0.2">
      <c r="B678" s="138">
        <v>58</v>
      </c>
      <c r="C678" s="139" t="s">
        <v>867</v>
      </c>
      <c r="D678" s="139" t="s">
        <v>367</v>
      </c>
      <c r="E678" s="138">
        <v>140</v>
      </c>
      <c r="F678" s="138">
        <v>8</v>
      </c>
      <c r="G678" s="138">
        <v>8</v>
      </c>
      <c r="H678" s="138">
        <v>4.05</v>
      </c>
      <c r="I678" s="138">
        <v>1.1299999999999999</v>
      </c>
      <c r="J678" s="138">
        <v>124</v>
      </c>
      <c r="K678" s="138">
        <v>32</v>
      </c>
      <c r="L678" s="140">
        <v>3</v>
      </c>
    </row>
    <row r="679" spans="2:12" x14ac:dyDescent="0.2">
      <c r="B679" s="138">
        <v>59</v>
      </c>
      <c r="C679" s="139" t="s">
        <v>868</v>
      </c>
      <c r="D679" s="139" t="s">
        <v>335</v>
      </c>
      <c r="E679" s="138">
        <v>155</v>
      </c>
      <c r="F679" s="138">
        <v>9</v>
      </c>
      <c r="G679" s="138">
        <v>7</v>
      </c>
      <c r="H679" s="138">
        <v>3.89</v>
      </c>
      <c r="I679" s="138">
        <v>1.21</v>
      </c>
      <c r="J679" s="138">
        <v>131</v>
      </c>
      <c r="K679" s="138">
        <v>46</v>
      </c>
      <c r="L679" s="140">
        <v>3</v>
      </c>
    </row>
    <row r="680" spans="2:12" x14ac:dyDescent="0.2">
      <c r="B680" s="138">
        <v>60</v>
      </c>
      <c r="C680" s="139" t="s">
        <v>869</v>
      </c>
      <c r="D680" s="139" t="s">
        <v>356</v>
      </c>
      <c r="E680" s="138">
        <v>205</v>
      </c>
      <c r="F680" s="138">
        <v>12</v>
      </c>
      <c r="G680" s="138">
        <v>10</v>
      </c>
      <c r="H680" s="138">
        <v>3.82</v>
      </c>
      <c r="I680" s="138">
        <v>1.23</v>
      </c>
      <c r="J680" s="138">
        <v>118</v>
      </c>
      <c r="K680" s="138">
        <v>43</v>
      </c>
      <c r="L680" s="140">
        <v>2</v>
      </c>
    </row>
    <row r="681" spans="2:12" x14ac:dyDescent="0.2">
      <c r="B681" s="138">
        <v>61</v>
      </c>
      <c r="C681" s="139" t="s">
        <v>870</v>
      </c>
      <c r="D681" s="139" t="s">
        <v>361</v>
      </c>
      <c r="E681" s="138">
        <v>205</v>
      </c>
      <c r="F681" s="138">
        <v>11</v>
      </c>
      <c r="G681" s="138">
        <v>10</v>
      </c>
      <c r="H681" s="138">
        <v>4</v>
      </c>
      <c r="I681" s="138">
        <v>1.33</v>
      </c>
      <c r="J681" s="138">
        <v>182</v>
      </c>
      <c r="K681" s="138">
        <v>72</v>
      </c>
      <c r="L681" s="140">
        <v>2</v>
      </c>
    </row>
    <row r="682" spans="2:12" x14ac:dyDescent="0.2">
      <c r="B682" s="138">
        <v>62</v>
      </c>
      <c r="C682" s="139" t="s">
        <v>871</v>
      </c>
      <c r="D682" s="139" t="s">
        <v>335</v>
      </c>
      <c r="E682" s="138">
        <v>100</v>
      </c>
      <c r="F682" s="138">
        <v>7</v>
      </c>
      <c r="G682" s="138">
        <v>5</v>
      </c>
      <c r="H682" s="138">
        <v>3.24</v>
      </c>
      <c r="I682" s="138">
        <v>1.2</v>
      </c>
      <c r="J682" s="138">
        <v>87</v>
      </c>
      <c r="K682" s="138">
        <v>30</v>
      </c>
      <c r="L682" s="140">
        <v>2</v>
      </c>
    </row>
    <row r="683" spans="2:12" x14ac:dyDescent="0.2">
      <c r="B683" s="138">
        <v>63</v>
      </c>
      <c r="C683" s="139" t="s">
        <v>872</v>
      </c>
      <c r="D683" s="139" t="s">
        <v>335</v>
      </c>
      <c r="E683" s="138">
        <v>175</v>
      </c>
      <c r="F683" s="138">
        <v>10</v>
      </c>
      <c r="G683" s="138">
        <v>8</v>
      </c>
      <c r="H683" s="138">
        <v>3.91</v>
      </c>
      <c r="I683" s="138">
        <v>1.21</v>
      </c>
      <c r="J683" s="138">
        <v>119</v>
      </c>
      <c r="K683" s="138">
        <v>34</v>
      </c>
      <c r="L683" s="140">
        <v>2</v>
      </c>
    </row>
    <row r="684" spans="2:12" x14ac:dyDescent="0.2">
      <c r="B684" s="138">
        <v>64</v>
      </c>
      <c r="C684" s="139" t="s">
        <v>873</v>
      </c>
      <c r="D684" s="139" t="s">
        <v>389</v>
      </c>
      <c r="E684" s="138">
        <v>140</v>
      </c>
      <c r="F684" s="138">
        <v>9</v>
      </c>
      <c r="G684" s="138">
        <v>7</v>
      </c>
      <c r="H684" s="138">
        <v>3.6</v>
      </c>
      <c r="I684" s="138">
        <v>1.26</v>
      </c>
      <c r="J684" s="138">
        <v>108</v>
      </c>
      <c r="K684" s="138">
        <v>43</v>
      </c>
      <c r="L684" s="140">
        <v>2</v>
      </c>
    </row>
    <row r="685" spans="2:12" x14ac:dyDescent="0.2">
      <c r="B685" s="138">
        <v>65</v>
      </c>
      <c r="C685" s="139" t="s">
        <v>874</v>
      </c>
      <c r="D685" s="139" t="s">
        <v>408</v>
      </c>
      <c r="E685" s="138">
        <v>110</v>
      </c>
      <c r="F685" s="138">
        <v>5</v>
      </c>
      <c r="G685" s="138">
        <v>3</v>
      </c>
      <c r="H685" s="138">
        <v>3.76</v>
      </c>
      <c r="I685" s="138">
        <v>1.1000000000000001</v>
      </c>
      <c r="J685" s="138">
        <v>111</v>
      </c>
      <c r="K685" s="138">
        <v>35</v>
      </c>
      <c r="L685" s="140">
        <v>2</v>
      </c>
    </row>
    <row r="686" spans="2:12" x14ac:dyDescent="0.2">
      <c r="B686" s="138">
        <v>66</v>
      </c>
      <c r="C686" s="139" t="s">
        <v>875</v>
      </c>
      <c r="D686" s="139" t="s">
        <v>352</v>
      </c>
      <c r="E686" s="138">
        <v>145</v>
      </c>
      <c r="F686" s="138">
        <v>9</v>
      </c>
      <c r="G686" s="138">
        <v>7</v>
      </c>
      <c r="H686" s="138">
        <v>3.97</v>
      </c>
      <c r="I686" s="138">
        <v>1.27</v>
      </c>
      <c r="J686" s="138">
        <v>138</v>
      </c>
      <c r="K686" s="138">
        <v>48</v>
      </c>
      <c r="L686" s="140">
        <v>1</v>
      </c>
    </row>
    <row r="687" spans="2:12" x14ac:dyDescent="0.2">
      <c r="B687" s="138">
        <v>67</v>
      </c>
      <c r="C687" s="139" t="s">
        <v>876</v>
      </c>
      <c r="D687" s="139" t="s">
        <v>382</v>
      </c>
      <c r="E687" s="138">
        <v>150</v>
      </c>
      <c r="F687" s="138">
        <v>9</v>
      </c>
      <c r="G687" s="138">
        <v>8</v>
      </c>
      <c r="H687" s="138">
        <v>3.84</v>
      </c>
      <c r="I687" s="138">
        <v>1.29</v>
      </c>
      <c r="J687" s="138">
        <v>135</v>
      </c>
      <c r="K687" s="138">
        <v>48</v>
      </c>
      <c r="L687" s="140">
        <v>1</v>
      </c>
    </row>
    <row r="688" spans="2:12" x14ac:dyDescent="0.2">
      <c r="B688" s="138">
        <v>68</v>
      </c>
      <c r="C688" s="139" t="s">
        <v>877</v>
      </c>
      <c r="D688" s="139" t="s">
        <v>337</v>
      </c>
      <c r="E688" s="138">
        <v>200</v>
      </c>
      <c r="F688" s="138">
        <v>10</v>
      </c>
      <c r="G688" s="138">
        <v>10</v>
      </c>
      <c r="H688" s="138">
        <v>3.96</v>
      </c>
      <c r="I688" s="138">
        <v>1.22</v>
      </c>
      <c r="J688" s="138">
        <v>129</v>
      </c>
      <c r="K688" s="138">
        <v>53</v>
      </c>
      <c r="L688" s="140">
        <v>1</v>
      </c>
    </row>
    <row r="689" spans="2:12" x14ac:dyDescent="0.2">
      <c r="B689" s="138">
        <v>69</v>
      </c>
      <c r="C689" s="139" t="s">
        <v>878</v>
      </c>
      <c r="D689" s="139" t="s">
        <v>341</v>
      </c>
      <c r="E689" s="138">
        <v>185</v>
      </c>
      <c r="F689" s="138">
        <v>11</v>
      </c>
      <c r="G689" s="138">
        <v>10</v>
      </c>
      <c r="H689" s="138">
        <v>4.04</v>
      </c>
      <c r="I689" s="138">
        <v>1.36</v>
      </c>
      <c r="J689" s="138">
        <v>176</v>
      </c>
      <c r="K689" s="138">
        <v>70</v>
      </c>
      <c r="L689" s="140">
        <v>1</v>
      </c>
    </row>
    <row r="690" spans="2:12" x14ac:dyDescent="0.2">
      <c r="B690" s="138">
        <v>70</v>
      </c>
      <c r="C690" s="139" t="s">
        <v>879</v>
      </c>
      <c r="D690" s="139" t="s">
        <v>337</v>
      </c>
      <c r="E690" s="138">
        <v>160</v>
      </c>
      <c r="F690" s="138">
        <v>8</v>
      </c>
      <c r="G690" s="138">
        <v>7</v>
      </c>
      <c r="H690" s="138">
        <v>3.66</v>
      </c>
      <c r="I690" s="138">
        <v>1.28</v>
      </c>
      <c r="J690" s="138">
        <v>129</v>
      </c>
      <c r="K690" s="138">
        <v>55</v>
      </c>
      <c r="L690" s="140">
        <v>1</v>
      </c>
    </row>
    <row r="691" spans="2:12" x14ac:dyDescent="0.2">
      <c r="B691" s="138">
        <v>71</v>
      </c>
      <c r="C691" s="139" t="s">
        <v>880</v>
      </c>
      <c r="D691" s="139" t="s">
        <v>382</v>
      </c>
      <c r="E691" s="138">
        <v>160</v>
      </c>
      <c r="F691" s="138">
        <v>9</v>
      </c>
      <c r="G691" s="138">
        <v>7</v>
      </c>
      <c r="H691" s="138">
        <v>3.71</v>
      </c>
      <c r="I691" s="138">
        <v>1.3</v>
      </c>
      <c r="J691" s="138">
        <v>130</v>
      </c>
      <c r="K691" s="138">
        <v>54</v>
      </c>
      <c r="L691" s="140">
        <v>1</v>
      </c>
    </row>
    <row r="692" spans="2:12" x14ac:dyDescent="0.2">
      <c r="B692" s="138">
        <v>72</v>
      </c>
      <c r="C692" s="139" t="s">
        <v>881</v>
      </c>
      <c r="D692" s="139" t="s">
        <v>375</v>
      </c>
      <c r="E692" s="138">
        <v>145</v>
      </c>
      <c r="F692" s="138">
        <v>8</v>
      </c>
      <c r="G692" s="138">
        <v>7</v>
      </c>
      <c r="H692" s="138">
        <v>4.16</v>
      </c>
      <c r="I692" s="138">
        <v>1.1299999999999999</v>
      </c>
      <c r="J692" s="138">
        <v>113</v>
      </c>
      <c r="K692" s="138">
        <v>42</v>
      </c>
      <c r="L692" s="140">
        <v>1</v>
      </c>
    </row>
    <row r="693" spans="2:12" x14ac:dyDescent="0.2">
      <c r="B693" s="138">
        <v>73</v>
      </c>
      <c r="C693" s="139" t="s">
        <v>882</v>
      </c>
      <c r="D693" s="139" t="s">
        <v>375</v>
      </c>
      <c r="E693" s="138">
        <v>175</v>
      </c>
      <c r="F693" s="138">
        <v>10</v>
      </c>
      <c r="G693" s="138">
        <v>9</v>
      </c>
      <c r="H693" s="138">
        <v>4.1100000000000003</v>
      </c>
      <c r="I693" s="138">
        <v>1.26</v>
      </c>
      <c r="J693" s="138">
        <v>147</v>
      </c>
      <c r="K693" s="138">
        <v>49</v>
      </c>
      <c r="L693" s="140">
        <v>1</v>
      </c>
    </row>
    <row r="694" spans="2:12" x14ac:dyDescent="0.2">
      <c r="B694" s="138">
        <v>74</v>
      </c>
      <c r="C694" s="139" t="s">
        <v>883</v>
      </c>
      <c r="D694" s="139" t="s">
        <v>408</v>
      </c>
      <c r="E694" s="138">
        <v>110</v>
      </c>
      <c r="F694" s="138">
        <v>8</v>
      </c>
      <c r="G694" s="138">
        <v>5</v>
      </c>
      <c r="H694" s="138">
        <v>3.93</v>
      </c>
      <c r="I694" s="138">
        <v>1.2</v>
      </c>
      <c r="J694" s="138">
        <v>106</v>
      </c>
      <c r="K694" s="138">
        <v>42</v>
      </c>
      <c r="L694" s="140">
        <v>1</v>
      </c>
    </row>
    <row r="695" spans="2:12" x14ac:dyDescent="0.2">
      <c r="B695" s="138">
        <v>75</v>
      </c>
      <c r="C695" s="139" t="s">
        <v>884</v>
      </c>
      <c r="D695" s="139" t="s">
        <v>380</v>
      </c>
      <c r="E695" s="138">
        <v>160</v>
      </c>
      <c r="F695" s="138">
        <v>10</v>
      </c>
      <c r="G695" s="138">
        <v>9</v>
      </c>
      <c r="H695" s="138">
        <v>4.05</v>
      </c>
      <c r="I695" s="138">
        <v>1.26</v>
      </c>
      <c r="J695" s="138">
        <v>130</v>
      </c>
      <c r="K695" s="138">
        <v>42</v>
      </c>
      <c r="L695" s="140">
        <v>1</v>
      </c>
    </row>
    <row r="696" spans="2:12" x14ac:dyDescent="0.2">
      <c r="B696" s="138">
        <v>76</v>
      </c>
      <c r="C696" s="139" t="s">
        <v>885</v>
      </c>
      <c r="D696" s="139" t="s">
        <v>335</v>
      </c>
      <c r="E696" s="138">
        <v>190</v>
      </c>
      <c r="F696" s="138">
        <v>10</v>
      </c>
      <c r="G696" s="138">
        <v>10</v>
      </c>
      <c r="H696" s="138">
        <v>4.07</v>
      </c>
      <c r="I696" s="138">
        <v>1.3</v>
      </c>
      <c r="J696" s="138">
        <v>160</v>
      </c>
      <c r="K696" s="138">
        <v>60</v>
      </c>
      <c r="L696" s="140">
        <v>0</v>
      </c>
    </row>
    <row r="697" spans="2:12" x14ac:dyDescent="0.2">
      <c r="B697" s="138">
        <v>77</v>
      </c>
      <c r="C697" s="139" t="s">
        <v>886</v>
      </c>
      <c r="D697" s="139" t="s">
        <v>363</v>
      </c>
      <c r="E697" s="138">
        <v>200</v>
      </c>
      <c r="F697" s="138">
        <v>11</v>
      </c>
      <c r="G697" s="138">
        <v>10</v>
      </c>
      <c r="H697" s="138">
        <v>4.28</v>
      </c>
      <c r="I697" s="138">
        <v>1.28</v>
      </c>
      <c r="J697" s="138">
        <v>165</v>
      </c>
      <c r="K697" s="138">
        <v>63</v>
      </c>
      <c r="L697" s="140">
        <v>0</v>
      </c>
    </row>
    <row r="698" spans="2:12" x14ac:dyDescent="0.2">
      <c r="B698" s="138">
        <v>78</v>
      </c>
      <c r="C698" s="139" t="s">
        <v>887</v>
      </c>
      <c r="D698" s="139" t="s">
        <v>380</v>
      </c>
      <c r="E698" s="138">
        <v>200</v>
      </c>
      <c r="F698" s="138">
        <v>12</v>
      </c>
      <c r="G698" s="138">
        <v>10</v>
      </c>
      <c r="H698" s="138">
        <v>4.0999999999999996</v>
      </c>
      <c r="I698" s="138">
        <v>1.25</v>
      </c>
      <c r="J698" s="138">
        <v>121</v>
      </c>
      <c r="K698" s="138">
        <v>41</v>
      </c>
      <c r="L698" s="140">
        <v>0</v>
      </c>
    </row>
    <row r="699" spans="2:12" x14ac:dyDescent="0.2">
      <c r="B699" s="138">
        <v>79</v>
      </c>
      <c r="C699" s="139" t="s">
        <v>888</v>
      </c>
      <c r="D699" s="139" t="s">
        <v>361</v>
      </c>
      <c r="E699" s="138">
        <v>160</v>
      </c>
      <c r="F699" s="138">
        <v>8</v>
      </c>
      <c r="G699" s="138">
        <v>8</v>
      </c>
      <c r="H699" s="138">
        <v>4.22</v>
      </c>
      <c r="I699" s="138">
        <v>1.28</v>
      </c>
      <c r="J699" s="138">
        <v>157</v>
      </c>
      <c r="K699" s="138">
        <v>68</v>
      </c>
      <c r="L699" s="140">
        <v>0</v>
      </c>
    </row>
    <row r="700" spans="2:12" x14ac:dyDescent="0.2">
      <c r="B700" s="138">
        <v>80</v>
      </c>
      <c r="C700" s="139" t="s">
        <v>889</v>
      </c>
      <c r="D700" s="139" t="s">
        <v>389</v>
      </c>
      <c r="E700" s="138">
        <v>185</v>
      </c>
      <c r="F700" s="138">
        <v>10</v>
      </c>
      <c r="G700" s="138">
        <v>9</v>
      </c>
      <c r="H700" s="138">
        <v>4.2300000000000004</v>
      </c>
      <c r="I700" s="138">
        <v>1.35</v>
      </c>
      <c r="J700" s="138">
        <v>185</v>
      </c>
      <c r="K700" s="138">
        <v>84</v>
      </c>
      <c r="L700" s="140">
        <v>0</v>
      </c>
    </row>
    <row r="701" spans="2:12" x14ac:dyDescent="0.2">
      <c r="B701" s="138">
        <v>81</v>
      </c>
      <c r="C701" s="139" t="s">
        <v>890</v>
      </c>
      <c r="D701" s="139" t="s">
        <v>354</v>
      </c>
      <c r="E701" s="138">
        <v>200</v>
      </c>
      <c r="F701" s="138">
        <v>11</v>
      </c>
      <c r="G701" s="138">
        <v>11</v>
      </c>
      <c r="H701" s="138">
        <v>4.2300000000000004</v>
      </c>
      <c r="I701" s="138">
        <v>1.27</v>
      </c>
      <c r="J701" s="138">
        <v>152</v>
      </c>
      <c r="K701" s="138">
        <v>67</v>
      </c>
      <c r="L701" s="140">
        <v>0</v>
      </c>
    </row>
    <row r="702" spans="2:12" x14ac:dyDescent="0.2">
      <c r="B702" s="138">
        <v>82</v>
      </c>
      <c r="C702" s="139" t="s">
        <v>891</v>
      </c>
      <c r="D702" s="139" t="s">
        <v>375</v>
      </c>
      <c r="E702" s="138">
        <v>185</v>
      </c>
      <c r="F702" s="138">
        <v>10</v>
      </c>
      <c r="G702" s="138">
        <v>10</v>
      </c>
      <c r="H702" s="138">
        <v>4.33</v>
      </c>
      <c r="I702" s="138">
        <v>1.25</v>
      </c>
      <c r="J702" s="138">
        <v>154</v>
      </c>
      <c r="K702" s="138">
        <v>55</v>
      </c>
      <c r="L702" s="140">
        <v>0</v>
      </c>
    </row>
    <row r="703" spans="2:12" x14ac:dyDescent="0.2">
      <c r="B703" s="138">
        <v>83</v>
      </c>
      <c r="C703" s="139" t="s">
        <v>892</v>
      </c>
      <c r="D703" s="139" t="s">
        <v>335</v>
      </c>
      <c r="E703" s="138">
        <v>150</v>
      </c>
      <c r="F703" s="138">
        <v>9</v>
      </c>
      <c r="G703" s="138">
        <v>7</v>
      </c>
      <c r="H703" s="138">
        <v>3.84</v>
      </c>
      <c r="I703" s="138">
        <v>1.27</v>
      </c>
      <c r="J703" s="138">
        <v>107</v>
      </c>
      <c r="K703" s="138">
        <v>39</v>
      </c>
      <c r="L703" s="140">
        <v>0</v>
      </c>
    </row>
    <row r="704" spans="2:12" x14ac:dyDescent="0.2">
      <c r="B704" s="138">
        <v>84</v>
      </c>
      <c r="C704" s="139" t="s">
        <v>893</v>
      </c>
      <c r="D704" s="139" t="s">
        <v>341</v>
      </c>
      <c r="E704" s="138">
        <v>180</v>
      </c>
      <c r="F704" s="138">
        <v>9</v>
      </c>
      <c r="G704" s="138">
        <v>9</v>
      </c>
      <c r="H704" s="138">
        <v>4.4000000000000004</v>
      </c>
      <c r="I704" s="138">
        <v>1.22</v>
      </c>
      <c r="J704" s="138">
        <v>151</v>
      </c>
      <c r="K704" s="138">
        <v>58</v>
      </c>
      <c r="L704" s="140">
        <v>0</v>
      </c>
    </row>
    <row r="705" spans="2:12" x14ac:dyDescent="0.2">
      <c r="B705" s="138">
        <v>85</v>
      </c>
      <c r="C705" s="139" t="s">
        <v>894</v>
      </c>
      <c r="D705" s="139" t="s">
        <v>341</v>
      </c>
      <c r="E705" s="138">
        <v>170</v>
      </c>
      <c r="F705" s="138">
        <v>10</v>
      </c>
      <c r="G705" s="138">
        <v>8</v>
      </c>
      <c r="H705" s="138">
        <v>3.92</v>
      </c>
      <c r="I705" s="138">
        <v>1.29</v>
      </c>
      <c r="J705" s="138">
        <v>116</v>
      </c>
      <c r="K705" s="138">
        <v>50</v>
      </c>
      <c r="L705" s="140">
        <v>0</v>
      </c>
    </row>
    <row r="706" spans="2:12" x14ac:dyDescent="0.2">
      <c r="B706" s="138">
        <v>86</v>
      </c>
      <c r="C706" s="139" t="s">
        <v>895</v>
      </c>
      <c r="D706" s="139" t="s">
        <v>365</v>
      </c>
      <c r="E706" s="138">
        <v>165</v>
      </c>
      <c r="F706" s="138">
        <v>10</v>
      </c>
      <c r="G706" s="138">
        <v>8</v>
      </c>
      <c r="H706" s="138">
        <v>3.98</v>
      </c>
      <c r="I706" s="138">
        <v>1.25</v>
      </c>
      <c r="J706" s="138">
        <v>105</v>
      </c>
      <c r="K706" s="138">
        <v>53</v>
      </c>
      <c r="L706" s="140">
        <v>0</v>
      </c>
    </row>
    <row r="707" spans="2:12" x14ac:dyDescent="0.2">
      <c r="B707" s="138">
        <v>87</v>
      </c>
      <c r="C707" s="139" t="s">
        <v>896</v>
      </c>
      <c r="D707" s="139" t="s">
        <v>335</v>
      </c>
      <c r="E707" s="138">
        <v>170</v>
      </c>
      <c r="F707" s="138">
        <v>9</v>
      </c>
      <c r="G707" s="138">
        <v>9</v>
      </c>
      <c r="H707" s="138">
        <v>4.13</v>
      </c>
      <c r="I707" s="138">
        <v>1.29</v>
      </c>
      <c r="J707" s="138">
        <v>145</v>
      </c>
      <c r="K707" s="138">
        <v>33</v>
      </c>
      <c r="L707" s="140">
        <v>0</v>
      </c>
    </row>
    <row r="708" spans="2:12" x14ac:dyDescent="0.2">
      <c r="B708" s="138">
        <v>88</v>
      </c>
      <c r="C708" s="139" t="s">
        <v>897</v>
      </c>
      <c r="D708" s="139" t="s">
        <v>333</v>
      </c>
      <c r="E708" s="138">
        <v>175</v>
      </c>
      <c r="F708" s="138">
        <v>9</v>
      </c>
      <c r="G708" s="138">
        <v>8</v>
      </c>
      <c r="H708" s="138">
        <v>3.96</v>
      </c>
      <c r="I708" s="138">
        <v>1.33</v>
      </c>
      <c r="J708" s="138">
        <v>140</v>
      </c>
      <c r="K708" s="138">
        <v>61</v>
      </c>
      <c r="L708" s="140">
        <v>0</v>
      </c>
    </row>
    <row r="709" spans="2:12" x14ac:dyDescent="0.2">
      <c r="B709" s="138">
        <v>89</v>
      </c>
      <c r="C709" s="139" t="s">
        <v>898</v>
      </c>
      <c r="D709" s="139" t="s">
        <v>375</v>
      </c>
      <c r="E709" s="138">
        <v>120</v>
      </c>
      <c r="F709" s="138">
        <v>9</v>
      </c>
      <c r="G709" s="138">
        <v>7</v>
      </c>
      <c r="H709" s="138">
        <v>3.75</v>
      </c>
      <c r="I709" s="138">
        <v>1.34</v>
      </c>
      <c r="J709" s="138">
        <v>102</v>
      </c>
      <c r="K709" s="138">
        <v>43</v>
      </c>
      <c r="L709" s="140">
        <v>0</v>
      </c>
    </row>
    <row r="710" spans="2:12" x14ac:dyDescent="0.2">
      <c r="B710" s="138">
        <v>90</v>
      </c>
      <c r="C710" s="139" t="s">
        <v>899</v>
      </c>
      <c r="D710" s="139" t="s">
        <v>343</v>
      </c>
      <c r="E710" s="138">
        <v>185</v>
      </c>
      <c r="F710" s="138">
        <v>11</v>
      </c>
      <c r="G710" s="138">
        <v>9</v>
      </c>
      <c r="H710" s="138">
        <v>3.84</v>
      </c>
      <c r="I710" s="138">
        <v>1.42</v>
      </c>
      <c r="J710" s="138">
        <v>155</v>
      </c>
      <c r="K710" s="138">
        <v>65</v>
      </c>
      <c r="L710" s="140">
        <v>0</v>
      </c>
    </row>
    <row r="711" spans="2:12" x14ac:dyDescent="0.2">
      <c r="B711" s="138">
        <v>91</v>
      </c>
      <c r="C711" s="139" t="s">
        <v>900</v>
      </c>
      <c r="D711" s="139" t="s">
        <v>398</v>
      </c>
      <c r="E711" s="138">
        <v>150</v>
      </c>
      <c r="F711" s="138">
        <v>8</v>
      </c>
      <c r="G711" s="138">
        <v>7</v>
      </c>
      <c r="H711" s="138">
        <v>3.9</v>
      </c>
      <c r="I711" s="138">
        <v>1.22</v>
      </c>
      <c r="J711" s="138">
        <v>98</v>
      </c>
      <c r="K711" s="138">
        <v>30</v>
      </c>
      <c r="L711" s="140">
        <v>0</v>
      </c>
    </row>
    <row r="712" spans="2:12" x14ac:dyDescent="0.2">
      <c r="B712" s="138">
        <v>92</v>
      </c>
      <c r="C712" s="139" t="s">
        <v>901</v>
      </c>
      <c r="D712" s="139" t="s">
        <v>408</v>
      </c>
      <c r="E712" s="138">
        <v>180</v>
      </c>
      <c r="F712" s="138">
        <v>11</v>
      </c>
      <c r="G712" s="138">
        <v>10</v>
      </c>
      <c r="H712" s="138">
        <v>4.4000000000000004</v>
      </c>
      <c r="I712" s="138">
        <v>1.29</v>
      </c>
      <c r="J712" s="138">
        <v>151</v>
      </c>
      <c r="K712" s="138">
        <v>48</v>
      </c>
      <c r="L712" s="140">
        <v>0</v>
      </c>
    </row>
    <row r="713" spans="2:12" x14ac:dyDescent="0.2">
      <c r="B713" s="138">
        <v>93</v>
      </c>
      <c r="C713" s="139" t="s">
        <v>902</v>
      </c>
      <c r="D713" s="139" t="s">
        <v>384</v>
      </c>
      <c r="E713" s="138">
        <v>120</v>
      </c>
      <c r="F713" s="138">
        <v>6</v>
      </c>
      <c r="G713" s="138">
        <v>6</v>
      </c>
      <c r="H713" s="138">
        <v>3.9</v>
      </c>
      <c r="I713" s="138">
        <v>1.23</v>
      </c>
      <c r="J713" s="138">
        <v>106</v>
      </c>
      <c r="K713" s="138">
        <v>29</v>
      </c>
      <c r="L713" s="140">
        <v>-1</v>
      </c>
    </row>
    <row r="714" spans="2:12" x14ac:dyDescent="0.2">
      <c r="B714" s="138">
        <v>94</v>
      </c>
      <c r="C714" s="139" t="s">
        <v>903</v>
      </c>
      <c r="D714" s="139" t="s">
        <v>367</v>
      </c>
      <c r="E714" s="138">
        <v>200</v>
      </c>
      <c r="F714" s="138">
        <v>11</v>
      </c>
      <c r="G714" s="138">
        <v>11</v>
      </c>
      <c r="H714" s="138">
        <v>4.41</v>
      </c>
      <c r="I714" s="138">
        <v>1.3</v>
      </c>
      <c r="J714" s="138">
        <v>166</v>
      </c>
      <c r="K714" s="138">
        <v>65</v>
      </c>
      <c r="L714" s="140">
        <v>-1</v>
      </c>
    </row>
    <row r="715" spans="2:12" x14ac:dyDescent="0.2">
      <c r="B715" s="138">
        <v>95</v>
      </c>
      <c r="C715" s="139" t="s">
        <v>904</v>
      </c>
      <c r="D715" s="139" t="s">
        <v>398</v>
      </c>
      <c r="E715" s="138">
        <v>130</v>
      </c>
      <c r="F715" s="138">
        <v>7</v>
      </c>
      <c r="G715" s="138">
        <v>7</v>
      </c>
      <c r="H715" s="138">
        <v>4.22</v>
      </c>
      <c r="I715" s="138">
        <v>1.19</v>
      </c>
      <c r="J715" s="138">
        <v>105</v>
      </c>
      <c r="K715" s="138">
        <v>35</v>
      </c>
      <c r="L715" s="140">
        <v>-1</v>
      </c>
    </row>
    <row r="716" spans="2:12" x14ac:dyDescent="0.2">
      <c r="B716" s="138">
        <v>96</v>
      </c>
      <c r="C716" s="139" t="s">
        <v>905</v>
      </c>
      <c r="D716" s="139" t="s">
        <v>398</v>
      </c>
      <c r="E716" s="138">
        <v>175</v>
      </c>
      <c r="F716" s="138">
        <v>9</v>
      </c>
      <c r="G716" s="138">
        <v>9</v>
      </c>
      <c r="H716" s="138">
        <v>4.17</v>
      </c>
      <c r="I716" s="138">
        <v>1.34</v>
      </c>
      <c r="J716" s="138">
        <v>153</v>
      </c>
      <c r="K716" s="138">
        <v>74</v>
      </c>
      <c r="L716" s="140">
        <v>-1</v>
      </c>
    </row>
    <row r="717" spans="2:12" x14ac:dyDescent="0.2">
      <c r="B717" s="138">
        <v>97</v>
      </c>
      <c r="C717" s="139" t="s">
        <v>906</v>
      </c>
      <c r="D717" s="139" t="s">
        <v>380</v>
      </c>
      <c r="E717" s="138">
        <v>175</v>
      </c>
      <c r="F717" s="138">
        <v>11</v>
      </c>
      <c r="G717" s="138">
        <v>10</v>
      </c>
      <c r="H717" s="138">
        <v>4.0599999999999996</v>
      </c>
      <c r="I717" s="138">
        <v>1.32</v>
      </c>
      <c r="J717" s="138">
        <v>116</v>
      </c>
      <c r="K717" s="138">
        <v>42</v>
      </c>
      <c r="L717" s="140">
        <v>-2</v>
      </c>
    </row>
    <row r="718" spans="2:12" x14ac:dyDescent="0.2">
      <c r="B718" s="138">
        <v>98</v>
      </c>
      <c r="C718" s="139" t="s">
        <v>907</v>
      </c>
      <c r="D718" s="139" t="s">
        <v>408</v>
      </c>
      <c r="E718" s="138">
        <v>195</v>
      </c>
      <c r="F718" s="138">
        <v>13</v>
      </c>
      <c r="G718" s="138">
        <v>10</v>
      </c>
      <c r="H718" s="138">
        <v>4.1100000000000003</v>
      </c>
      <c r="I718" s="138">
        <v>1.43</v>
      </c>
      <c r="J718" s="138">
        <v>157</v>
      </c>
      <c r="K718" s="138">
        <v>65</v>
      </c>
      <c r="L718" s="140">
        <v>-2</v>
      </c>
    </row>
    <row r="719" spans="2:12" x14ac:dyDescent="0.2">
      <c r="B719" s="138">
        <v>99</v>
      </c>
      <c r="C719" s="139" t="s">
        <v>908</v>
      </c>
      <c r="D719" s="139" t="s">
        <v>341</v>
      </c>
      <c r="E719" s="138">
        <v>75</v>
      </c>
      <c r="F719" s="138">
        <v>3</v>
      </c>
      <c r="G719" s="138">
        <v>3</v>
      </c>
      <c r="H719" s="138">
        <v>3.72</v>
      </c>
      <c r="I719" s="138">
        <v>1.08</v>
      </c>
      <c r="J719" s="138">
        <v>74</v>
      </c>
      <c r="K719" s="138">
        <v>26</v>
      </c>
      <c r="L719" s="140">
        <v>-2</v>
      </c>
    </row>
    <row r="720" spans="2:12" x14ac:dyDescent="0.2">
      <c r="B720" s="138">
        <v>100</v>
      </c>
      <c r="C720" s="139" t="s">
        <v>909</v>
      </c>
      <c r="D720" s="139" t="s">
        <v>373</v>
      </c>
      <c r="E720" s="138">
        <v>140</v>
      </c>
      <c r="F720" s="138">
        <v>8</v>
      </c>
      <c r="G720" s="138">
        <v>6</v>
      </c>
      <c r="H720" s="138">
        <v>3.99</v>
      </c>
      <c r="I720" s="138">
        <v>1.28</v>
      </c>
      <c r="J720" s="138">
        <v>99</v>
      </c>
      <c r="K720" s="138">
        <v>37</v>
      </c>
      <c r="L720" s="140">
        <v>-2</v>
      </c>
    </row>
    <row r="721" spans="2:12" x14ac:dyDescent="0.2">
      <c r="B721" s="138">
        <v>101</v>
      </c>
      <c r="C721" s="139" t="s">
        <v>910</v>
      </c>
      <c r="D721" s="139" t="s">
        <v>361</v>
      </c>
      <c r="E721" s="138">
        <v>160</v>
      </c>
      <c r="F721" s="138">
        <v>8</v>
      </c>
      <c r="G721" s="138">
        <v>7</v>
      </c>
      <c r="H721" s="138">
        <v>3.88</v>
      </c>
      <c r="I721" s="138">
        <v>1.31</v>
      </c>
      <c r="J721" s="138">
        <v>111</v>
      </c>
      <c r="K721" s="138">
        <v>56</v>
      </c>
      <c r="L721" s="140">
        <v>-2</v>
      </c>
    </row>
    <row r="722" spans="2:12" x14ac:dyDescent="0.2">
      <c r="B722" s="138">
        <v>102</v>
      </c>
      <c r="C722" s="139" t="s">
        <v>911</v>
      </c>
      <c r="D722" s="139" t="s">
        <v>333</v>
      </c>
      <c r="E722" s="138">
        <v>170</v>
      </c>
      <c r="F722" s="138">
        <v>8</v>
      </c>
      <c r="G722" s="138">
        <v>9</v>
      </c>
      <c r="H722" s="138">
        <v>4.45</v>
      </c>
      <c r="I722" s="138">
        <v>1.21</v>
      </c>
      <c r="J722" s="138">
        <v>125</v>
      </c>
      <c r="K722" s="138">
        <v>57</v>
      </c>
      <c r="L722" s="140">
        <v>-3</v>
      </c>
    </row>
    <row r="723" spans="2:12" x14ac:dyDescent="0.2">
      <c r="B723" s="138">
        <v>103</v>
      </c>
      <c r="C723" s="139" t="s">
        <v>912</v>
      </c>
      <c r="D723" s="139" t="s">
        <v>333</v>
      </c>
      <c r="E723" s="138">
        <v>190</v>
      </c>
      <c r="F723" s="138">
        <v>9</v>
      </c>
      <c r="G723" s="138">
        <v>10</v>
      </c>
      <c r="H723" s="138">
        <v>4.5</v>
      </c>
      <c r="I723" s="138">
        <v>1.05</v>
      </c>
      <c r="J723" s="138">
        <v>68</v>
      </c>
      <c r="K723" s="138">
        <v>53</v>
      </c>
      <c r="L723" s="140">
        <v>-3</v>
      </c>
    </row>
    <row r="724" spans="2:12" x14ac:dyDescent="0.2">
      <c r="B724" s="138">
        <v>104</v>
      </c>
      <c r="C724" s="139" t="s">
        <v>913</v>
      </c>
      <c r="D724" s="139" t="s">
        <v>382</v>
      </c>
      <c r="E724" s="138">
        <v>175</v>
      </c>
      <c r="F724" s="138">
        <v>9</v>
      </c>
      <c r="G724" s="138">
        <v>8</v>
      </c>
      <c r="H724" s="138">
        <v>3.96</v>
      </c>
      <c r="I724" s="138">
        <v>1.43</v>
      </c>
      <c r="J724" s="138">
        <v>152</v>
      </c>
      <c r="K724" s="138">
        <v>53</v>
      </c>
      <c r="L724" s="140">
        <v>-3</v>
      </c>
    </row>
    <row r="725" spans="2:12" x14ac:dyDescent="0.2">
      <c r="B725" s="138">
        <v>105</v>
      </c>
      <c r="C725" s="139" t="s">
        <v>914</v>
      </c>
      <c r="D725" s="139" t="s">
        <v>345</v>
      </c>
      <c r="E725" s="138">
        <v>90</v>
      </c>
      <c r="F725" s="138">
        <v>4</v>
      </c>
      <c r="G725" s="138">
        <v>4</v>
      </c>
      <c r="H725" s="138">
        <v>3.7</v>
      </c>
      <c r="I725" s="138">
        <v>1.19</v>
      </c>
      <c r="J725" s="138">
        <v>71</v>
      </c>
      <c r="K725" s="138">
        <v>20</v>
      </c>
      <c r="L725" s="140">
        <v>-3</v>
      </c>
    </row>
    <row r="726" spans="2:12" x14ac:dyDescent="0.2">
      <c r="B726" s="138">
        <v>106</v>
      </c>
      <c r="C726" s="139" t="s">
        <v>915</v>
      </c>
      <c r="D726" s="139" t="s">
        <v>369</v>
      </c>
      <c r="E726" s="138">
        <v>195</v>
      </c>
      <c r="F726" s="138">
        <v>9</v>
      </c>
      <c r="G726" s="138">
        <v>9</v>
      </c>
      <c r="H726" s="138">
        <v>3.92</v>
      </c>
      <c r="I726" s="138">
        <v>1.29</v>
      </c>
      <c r="J726" s="138">
        <v>105</v>
      </c>
      <c r="K726" s="138">
        <v>49</v>
      </c>
      <c r="L726" s="140">
        <v>-3</v>
      </c>
    </row>
    <row r="727" spans="2:12" x14ac:dyDescent="0.2">
      <c r="B727" s="138">
        <v>107</v>
      </c>
      <c r="C727" s="139" t="s">
        <v>916</v>
      </c>
      <c r="D727" s="139" t="s">
        <v>335</v>
      </c>
      <c r="E727" s="138">
        <v>200</v>
      </c>
      <c r="F727" s="138">
        <v>11</v>
      </c>
      <c r="G727" s="138">
        <v>10</v>
      </c>
      <c r="H727" s="138">
        <v>4.01</v>
      </c>
      <c r="I727" s="138">
        <v>1.35</v>
      </c>
      <c r="J727" s="138">
        <v>118</v>
      </c>
      <c r="K727" s="138">
        <v>53</v>
      </c>
      <c r="L727" s="140">
        <v>-3</v>
      </c>
    </row>
    <row r="728" spans="2:12" x14ac:dyDescent="0.2">
      <c r="B728" s="138">
        <v>108</v>
      </c>
      <c r="C728" s="139" t="s">
        <v>917</v>
      </c>
      <c r="D728" s="139" t="s">
        <v>333</v>
      </c>
      <c r="E728" s="138">
        <v>140</v>
      </c>
      <c r="F728" s="138">
        <v>7</v>
      </c>
      <c r="G728" s="138">
        <v>8</v>
      </c>
      <c r="H728" s="138">
        <v>4.37</v>
      </c>
      <c r="I728" s="138">
        <v>1.22</v>
      </c>
      <c r="J728" s="138">
        <v>104</v>
      </c>
      <c r="K728" s="138">
        <v>46</v>
      </c>
      <c r="L728" s="140">
        <v>-3</v>
      </c>
    </row>
    <row r="729" spans="2:12" x14ac:dyDescent="0.2">
      <c r="B729" s="138">
        <v>109</v>
      </c>
      <c r="C729" s="139" t="s">
        <v>918</v>
      </c>
      <c r="D729" s="139" t="s">
        <v>369</v>
      </c>
      <c r="E729" s="138">
        <v>120</v>
      </c>
      <c r="F729" s="138">
        <v>6</v>
      </c>
      <c r="G729" s="138">
        <v>6</v>
      </c>
      <c r="H729" s="138">
        <v>3.98</v>
      </c>
      <c r="I729" s="138">
        <v>1.32</v>
      </c>
      <c r="J729" s="138">
        <v>101</v>
      </c>
      <c r="K729" s="138">
        <v>41</v>
      </c>
      <c r="L729" s="140">
        <v>-3</v>
      </c>
    </row>
    <row r="730" spans="2:12" x14ac:dyDescent="0.2">
      <c r="B730" s="138">
        <v>110</v>
      </c>
      <c r="C730" s="139" t="s">
        <v>919</v>
      </c>
      <c r="D730" s="139" t="s">
        <v>361</v>
      </c>
      <c r="E730" s="138">
        <v>160</v>
      </c>
      <c r="F730" s="138">
        <v>8</v>
      </c>
      <c r="G730" s="138">
        <v>8</v>
      </c>
      <c r="H730" s="138">
        <v>4.1100000000000003</v>
      </c>
      <c r="I730" s="138">
        <v>1.46</v>
      </c>
      <c r="J730" s="138">
        <v>164</v>
      </c>
      <c r="K730" s="138">
        <v>72</v>
      </c>
      <c r="L730" s="140">
        <v>-4</v>
      </c>
    </row>
    <row r="731" spans="2:12" x14ac:dyDescent="0.2">
      <c r="B731" s="138">
        <v>111</v>
      </c>
      <c r="C731" s="139" t="s">
        <v>920</v>
      </c>
      <c r="D731" s="139" t="s">
        <v>371</v>
      </c>
      <c r="E731" s="138">
        <v>170</v>
      </c>
      <c r="F731" s="138">
        <v>8</v>
      </c>
      <c r="G731" s="138">
        <v>8</v>
      </c>
      <c r="H731" s="138">
        <v>3.86</v>
      </c>
      <c r="I731" s="138">
        <v>1.39</v>
      </c>
      <c r="J731" s="138">
        <v>124</v>
      </c>
      <c r="K731" s="138">
        <v>70</v>
      </c>
      <c r="L731" s="140">
        <v>-4</v>
      </c>
    </row>
    <row r="732" spans="2:12" x14ac:dyDescent="0.2">
      <c r="B732" s="138">
        <v>112</v>
      </c>
      <c r="C732" s="139" t="s">
        <v>921</v>
      </c>
      <c r="D732" s="139" t="s">
        <v>371</v>
      </c>
      <c r="E732" s="138">
        <v>200</v>
      </c>
      <c r="F732" s="138">
        <v>8</v>
      </c>
      <c r="G732" s="138">
        <v>10</v>
      </c>
      <c r="H732" s="138">
        <v>4.41</v>
      </c>
      <c r="I732" s="138">
        <v>1.38</v>
      </c>
      <c r="J732" s="138">
        <v>195</v>
      </c>
      <c r="K732" s="138">
        <v>80</v>
      </c>
      <c r="L732" s="140">
        <v>-4</v>
      </c>
    </row>
    <row r="733" spans="2:12" x14ac:dyDescent="0.2">
      <c r="B733" s="138">
        <v>113</v>
      </c>
      <c r="C733" s="139" t="s">
        <v>922</v>
      </c>
      <c r="D733" s="139" t="s">
        <v>335</v>
      </c>
      <c r="E733" s="138">
        <v>90</v>
      </c>
      <c r="F733" s="138">
        <v>4</v>
      </c>
      <c r="G733" s="138">
        <v>4</v>
      </c>
      <c r="H733" s="138">
        <v>3.4</v>
      </c>
      <c r="I733" s="138">
        <v>1.33</v>
      </c>
      <c r="J733" s="138">
        <v>76</v>
      </c>
      <c r="K733" s="138">
        <v>20</v>
      </c>
      <c r="L733" s="140">
        <v>-4</v>
      </c>
    </row>
    <row r="734" spans="2:12" x14ac:dyDescent="0.2">
      <c r="B734" s="138">
        <v>114</v>
      </c>
      <c r="C734" s="139" t="s">
        <v>923</v>
      </c>
      <c r="D734" s="139" t="s">
        <v>398</v>
      </c>
      <c r="E734" s="138">
        <v>110</v>
      </c>
      <c r="F734" s="138">
        <v>6</v>
      </c>
      <c r="G734" s="138">
        <v>6</v>
      </c>
      <c r="H734" s="138">
        <v>4.09</v>
      </c>
      <c r="I734" s="138">
        <v>1.32</v>
      </c>
      <c r="J734" s="138">
        <v>98</v>
      </c>
      <c r="K734" s="138">
        <v>39</v>
      </c>
      <c r="L734" s="140">
        <v>-4</v>
      </c>
    </row>
    <row r="735" spans="2:12" x14ac:dyDescent="0.2">
      <c r="B735" s="138">
        <v>115</v>
      </c>
      <c r="C735" s="139" t="s">
        <v>924</v>
      </c>
      <c r="D735" s="139" t="s">
        <v>363</v>
      </c>
      <c r="E735" s="138">
        <v>75</v>
      </c>
      <c r="F735" s="138">
        <v>3</v>
      </c>
      <c r="G735" s="138">
        <v>3</v>
      </c>
      <c r="H735" s="138">
        <v>3.84</v>
      </c>
      <c r="I735" s="138">
        <v>1.1499999999999999</v>
      </c>
      <c r="J735" s="138">
        <v>66</v>
      </c>
      <c r="K735" s="138">
        <v>16</v>
      </c>
      <c r="L735" s="140">
        <v>-4</v>
      </c>
    </row>
    <row r="736" spans="2:12" x14ac:dyDescent="0.2">
      <c r="B736" s="138">
        <v>116</v>
      </c>
      <c r="C736" s="139" t="s">
        <v>925</v>
      </c>
      <c r="D736" s="139" t="s">
        <v>377</v>
      </c>
      <c r="E736" s="138">
        <v>120</v>
      </c>
      <c r="F736" s="138">
        <v>6</v>
      </c>
      <c r="G736" s="138">
        <v>6</v>
      </c>
      <c r="H736" s="138">
        <v>4.05</v>
      </c>
      <c r="I736" s="138">
        <v>1.24</v>
      </c>
      <c r="J736" s="138">
        <v>80</v>
      </c>
      <c r="K736" s="138">
        <v>22</v>
      </c>
      <c r="L736" s="140">
        <v>-4</v>
      </c>
    </row>
    <row r="737" spans="2:12" x14ac:dyDescent="0.2">
      <c r="B737" s="138">
        <v>117</v>
      </c>
      <c r="C737" s="139" t="s">
        <v>926</v>
      </c>
      <c r="D737" s="139" t="s">
        <v>330</v>
      </c>
      <c r="E737" s="138">
        <v>110</v>
      </c>
      <c r="F737" s="138">
        <v>8</v>
      </c>
      <c r="G737" s="138">
        <v>5</v>
      </c>
      <c r="H737" s="138">
        <v>4.34</v>
      </c>
      <c r="I737" s="138">
        <v>1.39</v>
      </c>
      <c r="J737" s="138">
        <v>106</v>
      </c>
      <c r="K737" s="138">
        <v>47</v>
      </c>
      <c r="L737" s="140">
        <v>-4</v>
      </c>
    </row>
    <row r="738" spans="2:12" x14ac:dyDescent="0.2">
      <c r="B738" s="138">
        <v>118</v>
      </c>
      <c r="C738" s="139" t="s">
        <v>927</v>
      </c>
      <c r="D738" s="139" t="s">
        <v>384</v>
      </c>
      <c r="E738" s="138">
        <v>160</v>
      </c>
      <c r="F738" s="138">
        <v>7</v>
      </c>
      <c r="G738" s="138">
        <v>9</v>
      </c>
      <c r="H738" s="138">
        <v>4.4400000000000004</v>
      </c>
      <c r="I738" s="138">
        <v>1.25</v>
      </c>
      <c r="J738" s="138">
        <v>122</v>
      </c>
      <c r="K738" s="138">
        <v>55</v>
      </c>
      <c r="L738" s="140">
        <v>-4</v>
      </c>
    </row>
    <row r="739" spans="2:12" x14ac:dyDescent="0.2">
      <c r="B739" s="138">
        <v>119</v>
      </c>
      <c r="C739" s="139" t="s">
        <v>928</v>
      </c>
      <c r="D739" s="139" t="s">
        <v>356</v>
      </c>
      <c r="E739" s="138">
        <v>170</v>
      </c>
      <c r="F739" s="138">
        <v>9</v>
      </c>
      <c r="G739" s="138">
        <v>9</v>
      </c>
      <c r="H739" s="138">
        <v>4.24</v>
      </c>
      <c r="I739" s="138">
        <v>1.44</v>
      </c>
      <c r="J739" s="138">
        <v>158</v>
      </c>
      <c r="K739" s="138">
        <v>74</v>
      </c>
      <c r="L739" s="140">
        <v>-4</v>
      </c>
    </row>
    <row r="740" spans="2:12" x14ac:dyDescent="0.2">
      <c r="B740" s="138">
        <v>120</v>
      </c>
      <c r="C740" s="139" t="s">
        <v>929</v>
      </c>
      <c r="D740" s="139" t="s">
        <v>369</v>
      </c>
      <c r="E740" s="138">
        <v>60</v>
      </c>
      <c r="F740" s="138">
        <v>2</v>
      </c>
      <c r="G740" s="138">
        <v>2</v>
      </c>
      <c r="H740" s="138">
        <v>3.6</v>
      </c>
      <c r="I740" s="138">
        <v>1.1200000000000001</v>
      </c>
      <c r="J740" s="138">
        <v>59</v>
      </c>
      <c r="K740" s="138">
        <v>18</v>
      </c>
      <c r="L740" s="140">
        <v>-4</v>
      </c>
    </row>
    <row r="741" spans="2:12" x14ac:dyDescent="0.2">
      <c r="B741" s="138">
        <v>121</v>
      </c>
      <c r="C741" s="139" t="s">
        <v>930</v>
      </c>
      <c r="D741" s="139" t="s">
        <v>389</v>
      </c>
      <c r="E741" s="138">
        <v>75</v>
      </c>
      <c r="F741" s="138">
        <v>3</v>
      </c>
      <c r="G741" s="138">
        <v>3</v>
      </c>
      <c r="H741" s="138">
        <v>3.48</v>
      </c>
      <c r="I741" s="138">
        <v>1.25</v>
      </c>
      <c r="J741" s="138">
        <v>64</v>
      </c>
      <c r="K741" s="138">
        <v>28</v>
      </c>
      <c r="L741" s="140">
        <v>-4</v>
      </c>
    </row>
    <row r="742" spans="2:12" x14ac:dyDescent="0.2">
      <c r="B742" s="138">
        <v>122</v>
      </c>
      <c r="C742" s="139" t="s">
        <v>931</v>
      </c>
      <c r="D742" s="139" t="s">
        <v>332</v>
      </c>
      <c r="E742" s="138">
        <v>140</v>
      </c>
      <c r="F742" s="138">
        <v>7</v>
      </c>
      <c r="G742" s="138">
        <v>7</v>
      </c>
      <c r="H742" s="138">
        <v>3.86</v>
      </c>
      <c r="I742" s="138">
        <v>1.29</v>
      </c>
      <c r="J742" s="138">
        <v>72</v>
      </c>
      <c r="K742" s="138">
        <v>28</v>
      </c>
      <c r="L742" s="140">
        <v>-5</v>
      </c>
    </row>
    <row r="743" spans="2:12" x14ac:dyDescent="0.2">
      <c r="B743" s="138">
        <v>123</v>
      </c>
      <c r="C743" s="139" t="s">
        <v>932</v>
      </c>
      <c r="D743" s="139" t="s">
        <v>373</v>
      </c>
      <c r="E743" s="138">
        <v>100</v>
      </c>
      <c r="F743" s="138">
        <v>6</v>
      </c>
      <c r="G743" s="138">
        <v>5</v>
      </c>
      <c r="H743" s="138">
        <v>3.87</v>
      </c>
      <c r="I743" s="138">
        <v>1.48</v>
      </c>
      <c r="J743" s="138">
        <v>103</v>
      </c>
      <c r="K743" s="138">
        <v>46</v>
      </c>
      <c r="L743" s="140">
        <v>-5</v>
      </c>
    </row>
    <row r="744" spans="2:12" x14ac:dyDescent="0.2">
      <c r="B744" s="138">
        <v>124</v>
      </c>
      <c r="C744" s="139" t="s">
        <v>933</v>
      </c>
      <c r="D744" s="139" t="s">
        <v>369</v>
      </c>
      <c r="E744" s="138">
        <v>150</v>
      </c>
      <c r="F744" s="138">
        <v>7</v>
      </c>
      <c r="G744" s="138">
        <v>9</v>
      </c>
      <c r="H744" s="138">
        <v>4.26</v>
      </c>
      <c r="I744" s="138">
        <v>1.22</v>
      </c>
      <c r="J744" s="138">
        <v>84</v>
      </c>
      <c r="K744" s="138">
        <v>43</v>
      </c>
      <c r="L744" s="140">
        <v>-5</v>
      </c>
    </row>
    <row r="745" spans="2:12" x14ac:dyDescent="0.2">
      <c r="B745" s="138">
        <v>125</v>
      </c>
      <c r="C745" s="139" t="s">
        <v>934</v>
      </c>
      <c r="D745" s="139" t="s">
        <v>345</v>
      </c>
      <c r="E745" s="138">
        <v>160</v>
      </c>
      <c r="F745" s="138">
        <v>8</v>
      </c>
      <c r="G745" s="138">
        <v>10</v>
      </c>
      <c r="H745" s="138">
        <v>4.16</v>
      </c>
      <c r="I745" s="138">
        <v>1.39</v>
      </c>
      <c r="J745" s="138">
        <v>128</v>
      </c>
      <c r="K745" s="138">
        <v>57</v>
      </c>
      <c r="L745" s="140">
        <v>-5</v>
      </c>
    </row>
    <row r="746" spans="2:12" x14ac:dyDescent="0.2">
      <c r="B746" s="138">
        <v>126</v>
      </c>
      <c r="C746" s="139" t="s">
        <v>935</v>
      </c>
      <c r="D746" s="139" t="s">
        <v>343</v>
      </c>
      <c r="E746" s="138">
        <v>120</v>
      </c>
      <c r="F746" s="138">
        <v>6</v>
      </c>
      <c r="G746" s="138">
        <v>6</v>
      </c>
      <c r="H746" s="138">
        <v>4.05</v>
      </c>
      <c r="I746" s="138">
        <v>1.28</v>
      </c>
      <c r="J746" s="138">
        <v>78</v>
      </c>
      <c r="K746" s="138">
        <v>35</v>
      </c>
      <c r="L746" s="140">
        <v>-5</v>
      </c>
    </row>
    <row r="747" spans="2:12" x14ac:dyDescent="0.2">
      <c r="B747" s="138">
        <v>127</v>
      </c>
      <c r="C747" s="139" t="s">
        <v>936</v>
      </c>
      <c r="D747" s="139" t="s">
        <v>328</v>
      </c>
      <c r="E747" s="138">
        <v>140</v>
      </c>
      <c r="F747" s="138">
        <v>7</v>
      </c>
      <c r="G747" s="138">
        <v>8</v>
      </c>
      <c r="H747" s="138">
        <v>4.18</v>
      </c>
      <c r="I747" s="138">
        <v>1.39</v>
      </c>
      <c r="J747" s="138">
        <v>123</v>
      </c>
      <c r="K747" s="138">
        <v>43</v>
      </c>
      <c r="L747" s="140">
        <v>-5</v>
      </c>
    </row>
    <row r="748" spans="2:12" x14ac:dyDescent="0.2">
      <c r="B748" s="138">
        <v>128</v>
      </c>
      <c r="C748" s="139" t="s">
        <v>937</v>
      </c>
      <c r="D748" s="139" t="s">
        <v>377</v>
      </c>
      <c r="E748" s="138">
        <v>180</v>
      </c>
      <c r="F748" s="138">
        <v>9</v>
      </c>
      <c r="G748" s="138">
        <v>9</v>
      </c>
      <c r="H748" s="138">
        <v>4.5</v>
      </c>
      <c r="I748" s="138">
        <v>1.23</v>
      </c>
      <c r="J748" s="138">
        <v>104</v>
      </c>
      <c r="K748" s="138">
        <v>28</v>
      </c>
      <c r="L748" s="140">
        <v>-5</v>
      </c>
    </row>
    <row r="749" spans="2:12" x14ac:dyDescent="0.2">
      <c r="B749" s="138">
        <v>129</v>
      </c>
      <c r="C749" s="139" t="s">
        <v>938</v>
      </c>
      <c r="D749" s="139" t="s">
        <v>330</v>
      </c>
      <c r="E749" s="138">
        <v>80</v>
      </c>
      <c r="F749" s="138">
        <v>3</v>
      </c>
      <c r="G749" s="138">
        <v>3</v>
      </c>
      <c r="H749" s="138">
        <v>3.38</v>
      </c>
      <c r="I749" s="138">
        <v>1.34</v>
      </c>
      <c r="J749" s="138">
        <v>65</v>
      </c>
      <c r="K749" s="138">
        <v>21</v>
      </c>
      <c r="L749" s="140">
        <v>-5</v>
      </c>
    </row>
    <row r="750" spans="2:12" x14ac:dyDescent="0.2">
      <c r="B750" s="138">
        <v>130</v>
      </c>
      <c r="C750" s="139" t="s">
        <v>939</v>
      </c>
      <c r="D750" s="139" t="s">
        <v>359</v>
      </c>
      <c r="E750" s="138">
        <v>140</v>
      </c>
      <c r="F750" s="138">
        <v>7</v>
      </c>
      <c r="G750" s="138">
        <v>8</v>
      </c>
      <c r="H750" s="138">
        <v>4.4400000000000004</v>
      </c>
      <c r="I750" s="138">
        <v>1.24</v>
      </c>
      <c r="J750" s="138">
        <v>92</v>
      </c>
      <c r="K750" s="138">
        <v>41</v>
      </c>
      <c r="L750" s="140">
        <v>-5</v>
      </c>
    </row>
    <row r="751" spans="2:12" x14ac:dyDescent="0.2">
      <c r="B751" s="138">
        <v>131</v>
      </c>
      <c r="C751" s="139" t="s">
        <v>940</v>
      </c>
      <c r="D751" s="139" t="s">
        <v>335</v>
      </c>
      <c r="E751" s="138">
        <v>120</v>
      </c>
      <c r="F751" s="138">
        <v>6</v>
      </c>
      <c r="G751" s="138">
        <v>6</v>
      </c>
      <c r="H751" s="138">
        <v>4.2</v>
      </c>
      <c r="I751" s="138">
        <v>1.41</v>
      </c>
      <c r="J751" s="138">
        <v>115</v>
      </c>
      <c r="K751" s="138">
        <v>51</v>
      </c>
      <c r="L751" s="140">
        <v>-6</v>
      </c>
    </row>
    <row r="752" spans="2:12" x14ac:dyDescent="0.2">
      <c r="B752" s="138">
        <v>132</v>
      </c>
      <c r="C752" s="139" t="s">
        <v>941</v>
      </c>
      <c r="D752" s="139" t="s">
        <v>389</v>
      </c>
      <c r="E752" s="138">
        <v>80</v>
      </c>
      <c r="F752" s="138">
        <v>3</v>
      </c>
      <c r="G752" s="138">
        <v>3</v>
      </c>
      <c r="H752" s="138">
        <v>3.94</v>
      </c>
      <c r="I752" s="138">
        <v>1.23</v>
      </c>
      <c r="J752" s="138">
        <v>64</v>
      </c>
      <c r="K752" s="138">
        <v>25</v>
      </c>
      <c r="L752" s="140">
        <v>-6</v>
      </c>
    </row>
    <row r="753" spans="2:12" x14ac:dyDescent="0.2">
      <c r="B753" s="138">
        <v>133</v>
      </c>
      <c r="C753" s="139" t="s">
        <v>942</v>
      </c>
      <c r="D753" s="139" t="s">
        <v>339</v>
      </c>
      <c r="E753" s="138">
        <v>150</v>
      </c>
      <c r="F753" s="138">
        <v>7</v>
      </c>
      <c r="G753" s="138">
        <v>8</v>
      </c>
      <c r="H753" s="138">
        <v>4.4400000000000004</v>
      </c>
      <c r="I753" s="138">
        <v>1.37</v>
      </c>
      <c r="J753" s="138">
        <v>133</v>
      </c>
      <c r="K753" s="138">
        <v>58</v>
      </c>
      <c r="L753" s="140">
        <v>-6</v>
      </c>
    </row>
    <row r="754" spans="2:12" x14ac:dyDescent="0.2">
      <c r="B754" s="138">
        <v>134</v>
      </c>
      <c r="C754" s="139" t="s">
        <v>943</v>
      </c>
      <c r="D754" s="139" t="s">
        <v>333</v>
      </c>
      <c r="E754" s="138">
        <v>70</v>
      </c>
      <c r="F754" s="138">
        <v>7</v>
      </c>
      <c r="G754" s="138">
        <v>9</v>
      </c>
      <c r="H754" s="138">
        <v>4.37</v>
      </c>
      <c r="I754" s="138">
        <v>1.31</v>
      </c>
      <c r="J754" s="138">
        <v>47</v>
      </c>
      <c r="K754" s="138">
        <v>21</v>
      </c>
      <c r="L754" s="140">
        <v>-6</v>
      </c>
    </row>
    <row r="755" spans="2:12" x14ac:dyDescent="0.2">
      <c r="B755" s="138">
        <v>135</v>
      </c>
      <c r="C755" s="139" t="s">
        <v>944</v>
      </c>
      <c r="D755" s="139" t="s">
        <v>335</v>
      </c>
      <c r="E755" s="138">
        <v>110</v>
      </c>
      <c r="F755" s="138">
        <v>6</v>
      </c>
      <c r="G755" s="138">
        <v>6</v>
      </c>
      <c r="H755" s="138">
        <v>4.17</v>
      </c>
      <c r="I755" s="138">
        <v>1.35</v>
      </c>
      <c r="J755" s="138">
        <v>81</v>
      </c>
      <c r="K755" s="138">
        <v>34</v>
      </c>
      <c r="L755" s="140">
        <v>-7</v>
      </c>
    </row>
    <row r="756" spans="2:12" x14ac:dyDescent="0.2">
      <c r="B756" s="138">
        <v>136</v>
      </c>
      <c r="C756" s="139" t="s">
        <v>945</v>
      </c>
      <c r="D756" s="139" t="s">
        <v>345</v>
      </c>
      <c r="E756" s="138">
        <v>150</v>
      </c>
      <c r="F756" s="138">
        <v>8</v>
      </c>
      <c r="G756" s="138">
        <v>10</v>
      </c>
      <c r="H756" s="138">
        <v>4.32</v>
      </c>
      <c r="I756" s="138">
        <v>1.45</v>
      </c>
      <c r="J756" s="138">
        <v>134</v>
      </c>
      <c r="K756" s="138">
        <v>77</v>
      </c>
      <c r="L756" s="140">
        <v>-7</v>
      </c>
    </row>
    <row r="757" spans="2:12" x14ac:dyDescent="0.2">
      <c r="B757" s="138">
        <v>137</v>
      </c>
      <c r="C757" s="139" t="s">
        <v>946</v>
      </c>
      <c r="D757" s="139" t="s">
        <v>356</v>
      </c>
      <c r="E757" s="138">
        <v>60</v>
      </c>
      <c r="F757" s="138">
        <v>2</v>
      </c>
      <c r="G757" s="138">
        <v>2</v>
      </c>
      <c r="H757" s="138">
        <v>3.75</v>
      </c>
      <c r="I757" s="138">
        <v>1.27</v>
      </c>
      <c r="J757" s="138">
        <v>54</v>
      </c>
      <c r="K757" s="138">
        <v>17</v>
      </c>
      <c r="L757" s="140">
        <v>-7</v>
      </c>
    </row>
    <row r="758" spans="2:12" x14ac:dyDescent="0.2">
      <c r="B758" s="138">
        <v>138</v>
      </c>
      <c r="C758" s="139" t="s">
        <v>302</v>
      </c>
      <c r="D758" s="139" t="s">
        <v>345</v>
      </c>
      <c r="E758" s="138">
        <v>75</v>
      </c>
      <c r="F758" s="138">
        <v>3</v>
      </c>
      <c r="G758" s="138">
        <v>3</v>
      </c>
      <c r="H758" s="138">
        <v>3.84</v>
      </c>
      <c r="I758" s="138">
        <v>1.31</v>
      </c>
      <c r="J758" s="138">
        <v>59</v>
      </c>
      <c r="K758" s="138">
        <v>18</v>
      </c>
      <c r="L758" s="140">
        <v>-7</v>
      </c>
    </row>
    <row r="759" spans="2:12" x14ac:dyDescent="0.2">
      <c r="B759" s="138">
        <v>139</v>
      </c>
      <c r="C759" s="139" t="s">
        <v>947</v>
      </c>
      <c r="D759" s="139" t="s">
        <v>332</v>
      </c>
      <c r="E759" s="138">
        <v>145</v>
      </c>
      <c r="F759" s="138">
        <v>6</v>
      </c>
      <c r="G759" s="138">
        <v>8</v>
      </c>
      <c r="H759" s="138">
        <v>4.66</v>
      </c>
      <c r="I759" s="138">
        <v>1.21</v>
      </c>
      <c r="J759" s="138">
        <v>96</v>
      </c>
      <c r="K759" s="138">
        <v>30</v>
      </c>
      <c r="L759" s="140">
        <v>-7</v>
      </c>
    </row>
    <row r="760" spans="2:12" x14ac:dyDescent="0.2">
      <c r="B760" s="138">
        <v>140</v>
      </c>
      <c r="C760" s="139" t="s">
        <v>948</v>
      </c>
      <c r="D760" s="139" t="s">
        <v>367</v>
      </c>
      <c r="E760" s="138">
        <v>150</v>
      </c>
      <c r="F760" s="138">
        <v>8</v>
      </c>
      <c r="G760" s="138">
        <v>8</v>
      </c>
      <c r="H760" s="138">
        <v>4.2</v>
      </c>
      <c r="I760" s="138">
        <v>1.35</v>
      </c>
      <c r="J760" s="138">
        <v>89</v>
      </c>
      <c r="K760" s="138">
        <v>46</v>
      </c>
      <c r="L760" s="140">
        <v>-7</v>
      </c>
    </row>
    <row r="761" spans="2:12" x14ac:dyDescent="0.2">
      <c r="B761" s="138">
        <v>141</v>
      </c>
      <c r="C761" s="139" t="s">
        <v>949</v>
      </c>
      <c r="D761" s="139" t="s">
        <v>339</v>
      </c>
      <c r="E761" s="138">
        <v>150</v>
      </c>
      <c r="F761" s="138">
        <v>7</v>
      </c>
      <c r="G761" s="138">
        <v>8</v>
      </c>
      <c r="H761" s="138">
        <v>4.08</v>
      </c>
      <c r="I761" s="138">
        <v>1.5</v>
      </c>
      <c r="J761" s="138">
        <v>134</v>
      </c>
      <c r="K761" s="138">
        <v>50</v>
      </c>
      <c r="L761" s="140">
        <v>-7</v>
      </c>
    </row>
    <row r="762" spans="2:12" x14ac:dyDescent="0.2">
      <c r="B762" s="138">
        <v>142</v>
      </c>
      <c r="C762" s="139" t="s">
        <v>950</v>
      </c>
      <c r="D762" s="139" t="s">
        <v>354</v>
      </c>
      <c r="E762" s="138">
        <v>160</v>
      </c>
      <c r="F762" s="138">
        <v>8</v>
      </c>
      <c r="G762" s="138">
        <v>9</v>
      </c>
      <c r="H762" s="138">
        <v>4.3899999999999997</v>
      </c>
      <c r="I762" s="138">
        <v>1.36</v>
      </c>
      <c r="J762" s="138">
        <v>113</v>
      </c>
      <c r="K762" s="138">
        <v>45</v>
      </c>
      <c r="L762" s="140">
        <v>-7</v>
      </c>
    </row>
    <row r="763" spans="2:12" x14ac:dyDescent="0.2">
      <c r="B763" s="138">
        <v>143</v>
      </c>
      <c r="C763" s="139" t="s">
        <v>951</v>
      </c>
      <c r="D763" s="139" t="s">
        <v>328</v>
      </c>
      <c r="E763" s="138">
        <v>205</v>
      </c>
      <c r="F763" s="138">
        <v>9</v>
      </c>
      <c r="G763" s="138">
        <v>11</v>
      </c>
      <c r="H763" s="138">
        <v>4.3499999999999996</v>
      </c>
      <c r="I763" s="138">
        <v>1.41</v>
      </c>
      <c r="J763" s="138">
        <v>157</v>
      </c>
      <c r="K763" s="138">
        <v>80</v>
      </c>
      <c r="L763" s="140">
        <v>-7</v>
      </c>
    </row>
    <row r="764" spans="2:12" x14ac:dyDescent="0.2">
      <c r="B764" s="138">
        <v>144</v>
      </c>
      <c r="C764" s="139" t="s">
        <v>952</v>
      </c>
      <c r="D764" s="139" t="s">
        <v>361</v>
      </c>
      <c r="E764" s="138">
        <v>65</v>
      </c>
      <c r="F764" s="138">
        <v>2</v>
      </c>
      <c r="G764" s="138">
        <v>2</v>
      </c>
      <c r="H764" s="138">
        <v>4.1500000000000004</v>
      </c>
      <c r="I764" s="138">
        <v>1.23</v>
      </c>
      <c r="J764" s="138">
        <v>53</v>
      </c>
      <c r="K764" s="138">
        <v>23</v>
      </c>
      <c r="L764" s="140">
        <v>-7</v>
      </c>
    </row>
    <row r="765" spans="2:12" x14ac:dyDescent="0.2">
      <c r="B765" s="138">
        <v>145</v>
      </c>
      <c r="C765" s="139" t="s">
        <v>953</v>
      </c>
      <c r="D765" s="139" t="s">
        <v>375</v>
      </c>
      <c r="E765" s="138">
        <v>180</v>
      </c>
      <c r="F765" s="138">
        <v>10</v>
      </c>
      <c r="G765" s="138">
        <v>10</v>
      </c>
      <c r="H765" s="138">
        <v>4.45</v>
      </c>
      <c r="I765" s="138">
        <v>1.41</v>
      </c>
      <c r="J765" s="138">
        <v>133</v>
      </c>
      <c r="K765" s="138">
        <v>76</v>
      </c>
      <c r="L765" s="140">
        <v>-7</v>
      </c>
    </row>
    <row r="766" spans="2:12" x14ac:dyDescent="0.2">
      <c r="B766" s="138">
        <v>146</v>
      </c>
      <c r="C766" s="139" t="s">
        <v>954</v>
      </c>
      <c r="D766" s="139" t="s">
        <v>335</v>
      </c>
      <c r="E766" s="138">
        <v>160</v>
      </c>
      <c r="F766" s="138">
        <v>8</v>
      </c>
      <c r="G766" s="138">
        <v>9</v>
      </c>
      <c r="H766" s="138">
        <v>4.6100000000000003</v>
      </c>
      <c r="I766" s="138">
        <v>1.46</v>
      </c>
      <c r="J766" s="138">
        <v>161</v>
      </c>
      <c r="K766" s="138">
        <v>84</v>
      </c>
      <c r="L766" s="140">
        <v>-7</v>
      </c>
    </row>
    <row r="767" spans="2:12" x14ac:dyDescent="0.2">
      <c r="B767" s="138">
        <v>147</v>
      </c>
      <c r="C767" s="139" t="s">
        <v>955</v>
      </c>
      <c r="D767" s="139" t="s">
        <v>330</v>
      </c>
      <c r="E767" s="138">
        <v>160</v>
      </c>
      <c r="F767" s="138">
        <v>9</v>
      </c>
      <c r="G767" s="138">
        <v>8</v>
      </c>
      <c r="H767" s="138">
        <v>4.16</v>
      </c>
      <c r="I767" s="138">
        <v>1.43</v>
      </c>
      <c r="J767" s="138">
        <v>96</v>
      </c>
      <c r="K767" s="138">
        <v>53</v>
      </c>
      <c r="L767" s="140">
        <v>-8</v>
      </c>
    </row>
    <row r="768" spans="2:12" x14ac:dyDescent="0.2">
      <c r="B768" s="138">
        <v>148</v>
      </c>
      <c r="C768" s="139" t="s">
        <v>956</v>
      </c>
      <c r="D768" s="139" t="s">
        <v>335</v>
      </c>
      <c r="E768" s="138">
        <v>45</v>
      </c>
      <c r="F768" s="138">
        <v>2</v>
      </c>
      <c r="G768" s="138">
        <v>2</v>
      </c>
      <c r="H768" s="138">
        <v>3.6</v>
      </c>
      <c r="I768" s="138">
        <v>1.29</v>
      </c>
      <c r="J768" s="138">
        <v>32</v>
      </c>
      <c r="K768" s="138">
        <v>14</v>
      </c>
      <c r="L768" s="140">
        <v>-8</v>
      </c>
    </row>
    <row r="769" spans="2:12" x14ac:dyDescent="0.2">
      <c r="B769" s="138">
        <v>149</v>
      </c>
      <c r="C769" s="139" t="s">
        <v>957</v>
      </c>
      <c r="D769" s="139" t="s">
        <v>352</v>
      </c>
      <c r="E769" s="138">
        <v>60</v>
      </c>
      <c r="F769" s="138">
        <v>3</v>
      </c>
      <c r="G769" s="138">
        <v>3</v>
      </c>
      <c r="H769" s="138">
        <v>4.05</v>
      </c>
      <c r="I769" s="138">
        <v>1.27</v>
      </c>
      <c r="J769" s="138">
        <v>36</v>
      </c>
      <c r="K769" s="138">
        <v>13</v>
      </c>
      <c r="L769" s="140">
        <v>-8</v>
      </c>
    </row>
    <row r="770" spans="2:12" x14ac:dyDescent="0.2">
      <c r="B770" s="138">
        <v>150</v>
      </c>
      <c r="C770" s="139" t="s">
        <v>958</v>
      </c>
      <c r="D770" s="139" t="s">
        <v>335</v>
      </c>
      <c r="E770" s="138">
        <v>195</v>
      </c>
      <c r="F770" s="138">
        <v>10</v>
      </c>
      <c r="G770" s="138">
        <v>10</v>
      </c>
      <c r="H770" s="138">
        <v>4.38</v>
      </c>
      <c r="I770" s="138">
        <v>1.36</v>
      </c>
      <c r="J770" s="138">
        <v>112</v>
      </c>
      <c r="K770" s="138">
        <v>55</v>
      </c>
      <c r="L770" s="140">
        <v>-8</v>
      </c>
    </row>
    <row r="771" spans="2:12" x14ac:dyDescent="0.2">
      <c r="B771" s="138">
        <v>151</v>
      </c>
      <c r="C771" s="139" t="s">
        <v>959</v>
      </c>
      <c r="D771" s="139" t="s">
        <v>335</v>
      </c>
      <c r="E771" s="138">
        <v>140</v>
      </c>
      <c r="F771" s="138">
        <v>8</v>
      </c>
      <c r="G771" s="138">
        <v>8</v>
      </c>
      <c r="H771" s="138">
        <v>3.99</v>
      </c>
      <c r="I771" s="138">
        <v>1.46</v>
      </c>
      <c r="J771" s="138">
        <v>79</v>
      </c>
      <c r="K771" s="138">
        <v>45</v>
      </c>
      <c r="L771" s="140">
        <v>-8</v>
      </c>
    </row>
    <row r="772" spans="2:12" x14ac:dyDescent="0.2">
      <c r="B772" s="138">
        <v>152</v>
      </c>
      <c r="C772" s="139" t="s">
        <v>960</v>
      </c>
      <c r="D772" s="139" t="s">
        <v>367</v>
      </c>
      <c r="E772" s="138">
        <v>160</v>
      </c>
      <c r="F772" s="138">
        <v>8</v>
      </c>
      <c r="G772" s="138">
        <v>9</v>
      </c>
      <c r="H772" s="138">
        <v>4.6100000000000003</v>
      </c>
      <c r="I772" s="138">
        <v>1.36</v>
      </c>
      <c r="J772" s="138">
        <v>114</v>
      </c>
      <c r="K772" s="138">
        <v>54</v>
      </c>
      <c r="L772" s="140">
        <v>-8</v>
      </c>
    </row>
    <row r="773" spans="2:12" x14ac:dyDescent="0.2">
      <c r="B773" s="138">
        <v>153</v>
      </c>
      <c r="C773" s="139" t="s">
        <v>961</v>
      </c>
      <c r="D773" s="139" t="s">
        <v>369</v>
      </c>
      <c r="E773" s="138">
        <v>170</v>
      </c>
      <c r="F773" s="138">
        <v>7</v>
      </c>
      <c r="G773" s="138">
        <v>9</v>
      </c>
      <c r="H773" s="138">
        <v>4.45</v>
      </c>
      <c r="I773" s="138">
        <v>1.48</v>
      </c>
      <c r="J773" s="138">
        <v>163</v>
      </c>
      <c r="K773" s="138">
        <v>99</v>
      </c>
      <c r="L773" s="140">
        <v>-9</v>
      </c>
    </row>
    <row r="774" spans="2:12" x14ac:dyDescent="0.2">
      <c r="B774" s="138">
        <v>154</v>
      </c>
      <c r="C774" s="139" t="s">
        <v>962</v>
      </c>
      <c r="D774" s="139" t="s">
        <v>341</v>
      </c>
      <c r="E774" s="138">
        <v>70</v>
      </c>
      <c r="F774" s="138">
        <v>3</v>
      </c>
      <c r="G774" s="138">
        <v>3</v>
      </c>
      <c r="H774" s="138">
        <v>4.24</v>
      </c>
      <c r="I774" s="138">
        <v>1.29</v>
      </c>
      <c r="J774" s="138">
        <v>46</v>
      </c>
      <c r="K774" s="138">
        <v>22</v>
      </c>
      <c r="L774" s="140">
        <v>-9</v>
      </c>
    </row>
    <row r="775" spans="2:12" x14ac:dyDescent="0.2">
      <c r="B775" s="138">
        <v>155</v>
      </c>
      <c r="C775" s="139" t="s">
        <v>963</v>
      </c>
      <c r="D775" s="139" t="s">
        <v>398</v>
      </c>
      <c r="E775" s="138">
        <v>90</v>
      </c>
      <c r="F775" s="138">
        <v>0</v>
      </c>
      <c r="G775" s="138">
        <v>0</v>
      </c>
      <c r="H775" s="138">
        <v>3.8</v>
      </c>
      <c r="I775" s="138">
        <v>1.34</v>
      </c>
      <c r="J775" s="138">
        <v>78</v>
      </c>
      <c r="K775" s="138">
        <v>36</v>
      </c>
      <c r="L775" s="140">
        <v>-9</v>
      </c>
    </row>
    <row r="776" spans="2:12" x14ac:dyDescent="0.2">
      <c r="B776" s="138">
        <v>156</v>
      </c>
      <c r="C776" s="139" t="s">
        <v>964</v>
      </c>
      <c r="D776" s="139" t="s">
        <v>337</v>
      </c>
      <c r="E776" s="138">
        <v>120</v>
      </c>
      <c r="F776" s="138">
        <v>5</v>
      </c>
      <c r="G776" s="138">
        <v>7</v>
      </c>
      <c r="H776" s="138">
        <v>4.13</v>
      </c>
      <c r="I776" s="138">
        <v>1.29</v>
      </c>
      <c r="J776" s="138">
        <v>53</v>
      </c>
      <c r="K776" s="138">
        <v>19</v>
      </c>
      <c r="L776" s="140">
        <v>-9</v>
      </c>
    </row>
    <row r="777" spans="2:12" x14ac:dyDescent="0.2">
      <c r="B777" s="138">
        <v>157</v>
      </c>
      <c r="C777" s="139" t="s">
        <v>965</v>
      </c>
      <c r="D777" s="139" t="s">
        <v>361</v>
      </c>
      <c r="E777" s="138">
        <v>60</v>
      </c>
      <c r="F777" s="138">
        <v>2</v>
      </c>
      <c r="G777" s="138">
        <v>2</v>
      </c>
      <c r="H777" s="138">
        <v>3.9</v>
      </c>
      <c r="I777" s="138">
        <v>1.47</v>
      </c>
      <c r="J777" s="138">
        <v>59</v>
      </c>
      <c r="K777" s="138">
        <v>35</v>
      </c>
      <c r="L777" s="140">
        <v>-9</v>
      </c>
    </row>
    <row r="778" spans="2:12" x14ac:dyDescent="0.2">
      <c r="B778" s="138">
        <v>158</v>
      </c>
      <c r="C778" s="139" t="s">
        <v>966</v>
      </c>
      <c r="D778" s="139" t="s">
        <v>341</v>
      </c>
      <c r="E778" s="138">
        <v>75</v>
      </c>
      <c r="F778" s="138">
        <v>3</v>
      </c>
      <c r="G778" s="138">
        <v>3</v>
      </c>
      <c r="H778" s="138">
        <v>4.08</v>
      </c>
      <c r="I778" s="138">
        <v>1.4</v>
      </c>
      <c r="J778" s="138">
        <v>59</v>
      </c>
      <c r="K778" s="138">
        <v>34</v>
      </c>
      <c r="L778" s="140">
        <v>-9</v>
      </c>
    </row>
    <row r="779" spans="2:12" x14ac:dyDescent="0.2">
      <c r="B779" s="138">
        <v>159</v>
      </c>
      <c r="C779" s="139" t="s">
        <v>967</v>
      </c>
      <c r="D779" s="139" t="s">
        <v>339</v>
      </c>
      <c r="E779" s="138">
        <v>150</v>
      </c>
      <c r="F779" s="138">
        <v>7</v>
      </c>
      <c r="G779" s="138">
        <v>8</v>
      </c>
      <c r="H779" s="138">
        <v>4.38</v>
      </c>
      <c r="I779" s="138">
        <v>1.43</v>
      </c>
      <c r="J779" s="138">
        <v>114</v>
      </c>
      <c r="K779" s="138">
        <v>69</v>
      </c>
      <c r="L779" s="140">
        <v>-9</v>
      </c>
    </row>
    <row r="780" spans="2:12" x14ac:dyDescent="0.2">
      <c r="B780" s="138">
        <v>160</v>
      </c>
      <c r="C780" s="139" t="s">
        <v>968</v>
      </c>
      <c r="D780" s="139" t="s">
        <v>349</v>
      </c>
      <c r="E780" s="138">
        <v>155</v>
      </c>
      <c r="F780" s="138">
        <v>8</v>
      </c>
      <c r="G780" s="138">
        <v>9</v>
      </c>
      <c r="H780" s="138">
        <v>4.6500000000000004</v>
      </c>
      <c r="I780" s="138">
        <v>1.41</v>
      </c>
      <c r="J780" s="138">
        <v>121</v>
      </c>
      <c r="K780" s="138">
        <v>61</v>
      </c>
      <c r="L780" s="140">
        <v>-9</v>
      </c>
    </row>
    <row r="781" spans="2:12" x14ac:dyDescent="0.2">
      <c r="B781" s="138">
        <v>161</v>
      </c>
      <c r="C781" s="139" t="s">
        <v>969</v>
      </c>
      <c r="D781" s="139" t="s">
        <v>335</v>
      </c>
      <c r="E781" s="138">
        <v>60</v>
      </c>
      <c r="F781" s="138">
        <v>2</v>
      </c>
      <c r="G781" s="138">
        <v>2</v>
      </c>
      <c r="H781" s="138">
        <v>4.2</v>
      </c>
      <c r="I781" s="138">
        <v>1.47</v>
      </c>
      <c r="J781" s="138">
        <v>63</v>
      </c>
      <c r="K781" s="138">
        <v>28</v>
      </c>
      <c r="L781" s="140">
        <v>-9</v>
      </c>
    </row>
    <row r="782" spans="2:12" x14ac:dyDescent="0.2">
      <c r="B782" s="138">
        <v>162</v>
      </c>
      <c r="C782" s="139" t="s">
        <v>970</v>
      </c>
      <c r="D782" s="139" t="s">
        <v>359</v>
      </c>
      <c r="E782" s="138">
        <v>200</v>
      </c>
      <c r="F782" s="138">
        <v>9</v>
      </c>
      <c r="G782" s="138">
        <v>11</v>
      </c>
      <c r="H782" s="138">
        <v>4.68</v>
      </c>
      <c r="I782" s="138">
        <v>1.37</v>
      </c>
      <c r="J782" s="138">
        <v>143</v>
      </c>
      <c r="K782" s="138">
        <v>47</v>
      </c>
      <c r="L782" s="140">
        <v>-10</v>
      </c>
    </row>
    <row r="783" spans="2:12" x14ac:dyDescent="0.2">
      <c r="B783" s="138">
        <v>163</v>
      </c>
      <c r="C783" s="139" t="s">
        <v>971</v>
      </c>
      <c r="D783" s="139" t="s">
        <v>361</v>
      </c>
      <c r="E783" s="138">
        <v>65</v>
      </c>
      <c r="F783" s="138">
        <v>2</v>
      </c>
      <c r="G783" s="138">
        <v>2</v>
      </c>
      <c r="H783" s="138">
        <v>4.0199999999999996</v>
      </c>
      <c r="I783" s="138">
        <v>1.52</v>
      </c>
      <c r="J783" s="138">
        <v>67</v>
      </c>
      <c r="K783" s="138">
        <v>37</v>
      </c>
      <c r="L783" s="140">
        <v>-10</v>
      </c>
    </row>
    <row r="784" spans="2:12" x14ac:dyDescent="0.2">
      <c r="B784" s="138">
        <v>164</v>
      </c>
      <c r="C784" s="139" t="s">
        <v>972</v>
      </c>
      <c r="D784" s="139" t="s">
        <v>328</v>
      </c>
      <c r="E784" s="138">
        <v>125</v>
      </c>
      <c r="F784" s="138">
        <v>6</v>
      </c>
      <c r="G784" s="138">
        <v>7</v>
      </c>
      <c r="H784" s="138">
        <v>4.46</v>
      </c>
      <c r="I784" s="138">
        <v>1.4</v>
      </c>
      <c r="J784" s="138">
        <v>88</v>
      </c>
      <c r="K784" s="138">
        <v>41</v>
      </c>
      <c r="L784" s="140">
        <v>-10</v>
      </c>
    </row>
    <row r="785" spans="2:12" x14ac:dyDescent="0.2">
      <c r="B785" s="138">
        <v>165</v>
      </c>
      <c r="C785" s="139" t="s">
        <v>973</v>
      </c>
      <c r="D785" s="139" t="s">
        <v>335</v>
      </c>
      <c r="E785" s="138">
        <v>120</v>
      </c>
      <c r="F785" s="138">
        <v>6</v>
      </c>
      <c r="G785" s="138">
        <v>7</v>
      </c>
      <c r="H785" s="138">
        <v>4.5</v>
      </c>
      <c r="I785" s="138">
        <v>1.38</v>
      </c>
      <c r="J785" s="138">
        <v>80</v>
      </c>
      <c r="K785" s="138">
        <v>39</v>
      </c>
      <c r="L785" s="140">
        <v>-10</v>
      </c>
    </row>
    <row r="786" spans="2:12" x14ac:dyDescent="0.2">
      <c r="B786" s="138">
        <v>166</v>
      </c>
      <c r="C786" s="139" t="s">
        <v>974</v>
      </c>
      <c r="D786" s="139" t="s">
        <v>326</v>
      </c>
      <c r="E786" s="138">
        <v>155</v>
      </c>
      <c r="F786" s="138">
        <v>8</v>
      </c>
      <c r="G786" s="138">
        <v>9</v>
      </c>
      <c r="H786" s="138">
        <v>4.59</v>
      </c>
      <c r="I786" s="138">
        <v>1.38</v>
      </c>
      <c r="J786" s="138">
        <v>100</v>
      </c>
      <c r="K786" s="138">
        <v>61</v>
      </c>
      <c r="L786" s="140">
        <v>-10</v>
      </c>
    </row>
    <row r="787" spans="2:12" x14ac:dyDescent="0.2">
      <c r="B787" s="138">
        <v>167</v>
      </c>
      <c r="C787" s="139" t="s">
        <v>975</v>
      </c>
      <c r="D787" s="139" t="s">
        <v>359</v>
      </c>
      <c r="E787" s="138">
        <v>130</v>
      </c>
      <c r="F787" s="138">
        <v>6</v>
      </c>
      <c r="G787" s="138">
        <v>8</v>
      </c>
      <c r="H787" s="138">
        <v>4.57</v>
      </c>
      <c r="I787" s="138">
        <v>1.36</v>
      </c>
      <c r="J787" s="138">
        <v>85</v>
      </c>
      <c r="K787" s="138">
        <v>41</v>
      </c>
      <c r="L787" s="140">
        <v>-10</v>
      </c>
    </row>
    <row r="788" spans="2:12" x14ac:dyDescent="0.2">
      <c r="B788" s="138">
        <v>168</v>
      </c>
      <c r="C788" s="139" t="s">
        <v>976</v>
      </c>
      <c r="D788" s="139" t="s">
        <v>333</v>
      </c>
      <c r="E788" s="138">
        <v>60</v>
      </c>
      <c r="F788" s="138">
        <v>2</v>
      </c>
      <c r="G788" s="138">
        <v>2</v>
      </c>
      <c r="H788" s="138">
        <v>4.3499999999999996</v>
      </c>
      <c r="I788" s="138">
        <v>1.4</v>
      </c>
      <c r="J788" s="138">
        <v>52</v>
      </c>
      <c r="K788" s="138">
        <v>22</v>
      </c>
      <c r="L788" s="140">
        <v>-10</v>
      </c>
    </row>
    <row r="789" spans="2:12" x14ac:dyDescent="0.2">
      <c r="B789" s="138">
        <v>169</v>
      </c>
      <c r="C789" s="139" t="s">
        <v>977</v>
      </c>
      <c r="D789" s="139" t="s">
        <v>354</v>
      </c>
      <c r="E789" s="138">
        <v>80</v>
      </c>
      <c r="F789" s="138">
        <v>3</v>
      </c>
      <c r="G789" s="138">
        <v>3</v>
      </c>
      <c r="H789" s="138">
        <v>4.3899999999999997</v>
      </c>
      <c r="I789" s="138">
        <v>1.4</v>
      </c>
      <c r="J789" s="138">
        <v>61</v>
      </c>
      <c r="K789" s="138">
        <v>27</v>
      </c>
      <c r="L789" s="140">
        <v>-10</v>
      </c>
    </row>
    <row r="790" spans="2:12" x14ac:dyDescent="0.2">
      <c r="B790" s="138">
        <v>170</v>
      </c>
      <c r="C790" s="139" t="s">
        <v>978</v>
      </c>
      <c r="D790" s="139" t="s">
        <v>332</v>
      </c>
      <c r="E790" s="138">
        <v>135</v>
      </c>
      <c r="F790" s="138">
        <v>6</v>
      </c>
      <c r="G790" s="138">
        <v>7</v>
      </c>
      <c r="H790" s="138">
        <v>4.33</v>
      </c>
      <c r="I790" s="138">
        <v>1.42</v>
      </c>
      <c r="J790" s="138">
        <v>89</v>
      </c>
      <c r="K790" s="138">
        <v>38</v>
      </c>
      <c r="L790" s="140">
        <v>-10</v>
      </c>
    </row>
    <row r="791" spans="2:12" x14ac:dyDescent="0.2">
      <c r="B791" s="138">
        <v>171</v>
      </c>
      <c r="C791" s="139" t="s">
        <v>979</v>
      </c>
      <c r="D791" s="139" t="s">
        <v>333</v>
      </c>
      <c r="E791" s="138">
        <v>75</v>
      </c>
      <c r="F791" s="138">
        <v>2</v>
      </c>
      <c r="G791" s="138">
        <v>2</v>
      </c>
      <c r="H791" s="138">
        <v>4.32</v>
      </c>
      <c r="I791" s="138">
        <v>1.4</v>
      </c>
      <c r="J791" s="138">
        <v>63</v>
      </c>
      <c r="K791" s="138">
        <v>35</v>
      </c>
      <c r="L791" s="140">
        <v>-10</v>
      </c>
    </row>
    <row r="792" spans="2:12" x14ac:dyDescent="0.2">
      <c r="B792" s="138">
        <v>172</v>
      </c>
      <c r="C792" s="139" t="s">
        <v>980</v>
      </c>
      <c r="D792" s="139" t="s">
        <v>333</v>
      </c>
      <c r="E792" s="138">
        <v>150</v>
      </c>
      <c r="F792" s="138">
        <v>7</v>
      </c>
      <c r="G792" s="138">
        <v>8</v>
      </c>
      <c r="H792" s="138">
        <v>4.26</v>
      </c>
      <c r="I792" s="138">
        <v>1.5</v>
      </c>
      <c r="J792" s="138">
        <v>113</v>
      </c>
      <c r="K792" s="138">
        <v>70</v>
      </c>
      <c r="L792" s="140">
        <v>-10</v>
      </c>
    </row>
    <row r="793" spans="2:12" x14ac:dyDescent="0.2">
      <c r="B793" s="138">
        <v>173</v>
      </c>
      <c r="C793" s="139" t="s">
        <v>981</v>
      </c>
      <c r="D793" s="139" t="s">
        <v>371</v>
      </c>
      <c r="E793" s="138">
        <v>160</v>
      </c>
      <c r="F793" s="138">
        <v>7</v>
      </c>
      <c r="G793" s="138">
        <v>9</v>
      </c>
      <c r="H793" s="138">
        <v>4.4400000000000004</v>
      </c>
      <c r="I793" s="138">
        <v>1.43</v>
      </c>
      <c r="J793" s="138">
        <v>113</v>
      </c>
      <c r="K793" s="138">
        <v>47</v>
      </c>
      <c r="L793" s="140">
        <v>-10</v>
      </c>
    </row>
    <row r="794" spans="2:12" x14ac:dyDescent="0.2">
      <c r="B794" s="138">
        <v>174</v>
      </c>
      <c r="C794" s="139" t="s">
        <v>982</v>
      </c>
      <c r="D794" s="139" t="s">
        <v>380</v>
      </c>
      <c r="E794" s="138">
        <v>55</v>
      </c>
      <c r="F794" s="138">
        <v>2</v>
      </c>
      <c r="G794" s="138">
        <v>2</v>
      </c>
      <c r="H794" s="138">
        <v>4.09</v>
      </c>
      <c r="I794" s="138">
        <v>1.45</v>
      </c>
      <c r="J794" s="138">
        <v>43</v>
      </c>
      <c r="K794" s="138">
        <v>20</v>
      </c>
      <c r="L794" s="140">
        <v>-10</v>
      </c>
    </row>
    <row r="795" spans="2:12" x14ac:dyDescent="0.2">
      <c r="B795" s="138">
        <v>175</v>
      </c>
      <c r="C795" s="139" t="s">
        <v>983</v>
      </c>
      <c r="D795" s="139" t="s">
        <v>354</v>
      </c>
      <c r="E795" s="138">
        <v>150</v>
      </c>
      <c r="F795" s="138">
        <v>7</v>
      </c>
      <c r="G795" s="138">
        <v>8</v>
      </c>
      <c r="H795" s="138">
        <v>4.38</v>
      </c>
      <c r="I795" s="138">
        <v>1.41</v>
      </c>
      <c r="J795" s="138">
        <v>93</v>
      </c>
      <c r="K795" s="138">
        <v>54</v>
      </c>
      <c r="L795" s="140">
        <v>-10</v>
      </c>
    </row>
    <row r="796" spans="2:12" x14ac:dyDescent="0.2">
      <c r="B796" s="138">
        <v>176</v>
      </c>
      <c r="C796" s="139" t="s">
        <v>984</v>
      </c>
      <c r="D796" s="139" t="s">
        <v>335</v>
      </c>
      <c r="E796" s="138">
        <v>90</v>
      </c>
      <c r="F796" s="138">
        <v>4</v>
      </c>
      <c r="G796" s="138">
        <v>4</v>
      </c>
      <c r="H796" s="138">
        <v>4.4000000000000004</v>
      </c>
      <c r="I796" s="138">
        <v>1.34</v>
      </c>
      <c r="J796" s="138">
        <v>46</v>
      </c>
      <c r="K796" s="138">
        <v>15</v>
      </c>
      <c r="L796" s="140">
        <v>-11</v>
      </c>
    </row>
    <row r="797" spans="2:12" x14ac:dyDescent="0.2">
      <c r="B797" s="138">
        <v>177</v>
      </c>
      <c r="C797" s="139" t="s">
        <v>985</v>
      </c>
      <c r="D797" s="139" t="s">
        <v>335</v>
      </c>
      <c r="E797" s="138">
        <v>70</v>
      </c>
      <c r="F797" s="138">
        <v>3</v>
      </c>
      <c r="G797" s="138">
        <v>3</v>
      </c>
      <c r="H797" s="138">
        <v>4.24</v>
      </c>
      <c r="I797" s="138">
        <v>1.43</v>
      </c>
      <c r="J797" s="138">
        <v>43</v>
      </c>
      <c r="K797" s="138">
        <v>19</v>
      </c>
      <c r="L797" s="140">
        <v>-11</v>
      </c>
    </row>
    <row r="798" spans="2:12" x14ac:dyDescent="0.2">
      <c r="B798" s="138">
        <v>178</v>
      </c>
      <c r="C798" s="139" t="s">
        <v>986</v>
      </c>
      <c r="D798" s="139" t="s">
        <v>335</v>
      </c>
      <c r="E798" s="138">
        <v>150</v>
      </c>
      <c r="F798" s="138">
        <v>7</v>
      </c>
      <c r="G798" s="138">
        <v>8</v>
      </c>
      <c r="H798" s="138">
        <v>4.62</v>
      </c>
      <c r="I798" s="138">
        <v>1.34</v>
      </c>
      <c r="J798" s="138">
        <v>83</v>
      </c>
      <c r="K798" s="138">
        <v>43</v>
      </c>
      <c r="L798" s="140">
        <v>-11</v>
      </c>
    </row>
    <row r="799" spans="2:12" x14ac:dyDescent="0.2">
      <c r="B799" s="138">
        <v>179</v>
      </c>
      <c r="C799" s="139" t="s">
        <v>987</v>
      </c>
      <c r="D799" s="139" t="s">
        <v>337</v>
      </c>
      <c r="E799" s="138">
        <v>100</v>
      </c>
      <c r="F799" s="138">
        <v>4</v>
      </c>
      <c r="G799" s="138">
        <v>4</v>
      </c>
      <c r="H799" s="138">
        <v>4.41</v>
      </c>
      <c r="I799" s="138">
        <v>1.48</v>
      </c>
      <c r="J799" s="138">
        <v>82</v>
      </c>
      <c r="K799" s="138">
        <v>52</v>
      </c>
      <c r="L799" s="140">
        <v>-11</v>
      </c>
    </row>
    <row r="800" spans="2:12" x14ac:dyDescent="0.2">
      <c r="B800" s="138">
        <v>180</v>
      </c>
      <c r="C800" s="139" t="s">
        <v>988</v>
      </c>
      <c r="D800" s="139" t="s">
        <v>339</v>
      </c>
      <c r="E800" s="138">
        <v>170</v>
      </c>
      <c r="F800" s="138">
        <v>7</v>
      </c>
      <c r="G800" s="138">
        <v>9</v>
      </c>
      <c r="H800" s="138">
        <v>4.55</v>
      </c>
      <c r="I800" s="138">
        <v>1.48</v>
      </c>
      <c r="J800" s="138">
        <v>145</v>
      </c>
      <c r="K800" s="138">
        <v>79</v>
      </c>
      <c r="L800" s="140">
        <v>-11</v>
      </c>
    </row>
    <row r="801" spans="2:12" x14ac:dyDescent="0.2">
      <c r="B801" s="138">
        <v>181</v>
      </c>
      <c r="C801" s="139" t="s">
        <v>989</v>
      </c>
      <c r="D801" s="139" t="s">
        <v>377</v>
      </c>
      <c r="E801" s="138">
        <v>90</v>
      </c>
      <c r="F801" s="138">
        <v>4</v>
      </c>
      <c r="G801" s="138">
        <v>4</v>
      </c>
      <c r="H801" s="138">
        <v>5.2</v>
      </c>
      <c r="I801" s="138">
        <v>1.33</v>
      </c>
      <c r="J801" s="138">
        <v>74</v>
      </c>
      <c r="K801" s="138">
        <v>37</v>
      </c>
      <c r="L801" s="140">
        <v>-11</v>
      </c>
    </row>
    <row r="802" spans="2:12" x14ac:dyDescent="0.2">
      <c r="B802" s="138">
        <v>182</v>
      </c>
      <c r="C802" s="139" t="s">
        <v>990</v>
      </c>
      <c r="D802" s="139" t="s">
        <v>356</v>
      </c>
      <c r="E802" s="138">
        <v>210</v>
      </c>
      <c r="F802" s="138">
        <v>10</v>
      </c>
      <c r="G802" s="138">
        <v>12</v>
      </c>
      <c r="H802" s="138">
        <v>4.54</v>
      </c>
      <c r="I802" s="138">
        <v>1.47</v>
      </c>
      <c r="J802" s="138">
        <v>155</v>
      </c>
      <c r="K802" s="138">
        <v>103</v>
      </c>
      <c r="L802" s="140">
        <v>-11</v>
      </c>
    </row>
    <row r="803" spans="2:12" x14ac:dyDescent="0.2">
      <c r="B803" s="138">
        <v>183</v>
      </c>
      <c r="C803" s="139" t="s">
        <v>991</v>
      </c>
      <c r="D803" s="139" t="s">
        <v>367</v>
      </c>
      <c r="E803" s="138">
        <v>75</v>
      </c>
      <c r="F803" s="138">
        <v>3</v>
      </c>
      <c r="G803" s="138">
        <v>3</v>
      </c>
      <c r="H803" s="138">
        <v>4.8</v>
      </c>
      <c r="I803" s="138">
        <v>1.4</v>
      </c>
      <c r="J803" s="138">
        <v>59</v>
      </c>
      <c r="K803" s="138">
        <v>27</v>
      </c>
      <c r="L803" s="140">
        <v>-11</v>
      </c>
    </row>
    <row r="804" spans="2:12" x14ac:dyDescent="0.2">
      <c r="B804" s="138">
        <v>184</v>
      </c>
      <c r="C804" s="139" t="s">
        <v>992</v>
      </c>
      <c r="D804" s="139" t="s">
        <v>365</v>
      </c>
      <c r="E804" s="138">
        <v>135</v>
      </c>
      <c r="F804" s="138">
        <v>8</v>
      </c>
      <c r="G804" s="138">
        <v>8</v>
      </c>
      <c r="H804" s="138">
        <v>4.4000000000000004</v>
      </c>
      <c r="I804" s="138">
        <v>1.47</v>
      </c>
      <c r="J804" s="138">
        <v>72</v>
      </c>
      <c r="K804" s="138">
        <v>54</v>
      </c>
      <c r="L804" s="140">
        <v>-12</v>
      </c>
    </row>
    <row r="805" spans="2:12" x14ac:dyDescent="0.2">
      <c r="B805" s="138">
        <v>185</v>
      </c>
      <c r="C805" s="139" t="s">
        <v>993</v>
      </c>
      <c r="D805" s="139" t="s">
        <v>339</v>
      </c>
      <c r="E805" s="138">
        <v>45</v>
      </c>
      <c r="F805" s="138">
        <v>2</v>
      </c>
      <c r="G805" s="138">
        <v>2</v>
      </c>
      <c r="H805" s="138">
        <v>4.4000000000000004</v>
      </c>
      <c r="I805" s="138">
        <v>1.58</v>
      </c>
      <c r="J805" s="138">
        <v>40</v>
      </c>
      <c r="K805" s="138">
        <v>16</v>
      </c>
      <c r="L805" s="140">
        <v>-12</v>
      </c>
    </row>
    <row r="806" spans="2:12" x14ac:dyDescent="0.2">
      <c r="B806" s="138">
        <v>186</v>
      </c>
      <c r="C806" s="139" t="s">
        <v>994</v>
      </c>
      <c r="D806" s="139" t="s">
        <v>356</v>
      </c>
      <c r="E806" s="138">
        <v>75</v>
      </c>
      <c r="F806" s="138">
        <v>3</v>
      </c>
      <c r="G806" s="138">
        <v>3</v>
      </c>
      <c r="H806" s="138">
        <v>4.4400000000000004</v>
      </c>
      <c r="I806" s="138">
        <v>1.59</v>
      </c>
      <c r="J806" s="138">
        <v>72</v>
      </c>
      <c r="K806" s="138">
        <v>32</v>
      </c>
      <c r="L806" s="140">
        <v>-12</v>
      </c>
    </row>
    <row r="807" spans="2:12" x14ac:dyDescent="0.2">
      <c r="B807" s="138">
        <v>187</v>
      </c>
      <c r="C807" s="139" t="s">
        <v>995</v>
      </c>
      <c r="D807" s="139" t="s">
        <v>356</v>
      </c>
      <c r="E807" s="138">
        <v>85</v>
      </c>
      <c r="F807" s="138">
        <v>3</v>
      </c>
      <c r="G807" s="138">
        <v>3</v>
      </c>
      <c r="H807" s="138">
        <v>4.66</v>
      </c>
      <c r="I807" s="138">
        <v>1.42</v>
      </c>
      <c r="J807" s="138">
        <v>64</v>
      </c>
      <c r="K807" s="138">
        <v>30</v>
      </c>
      <c r="L807" s="140">
        <v>-12</v>
      </c>
    </row>
    <row r="808" spans="2:12" x14ac:dyDescent="0.2">
      <c r="B808" s="138">
        <v>188</v>
      </c>
      <c r="C808" s="139" t="s">
        <v>996</v>
      </c>
      <c r="D808" s="139" t="s">
        <v>333</v>
      </c>
      <c r="E808" s="138">
        <v>60</v>
      </c>
      <c r="F808" s="138">
        <v>2</v>
      </c>
      <c r="G808" s="138">
        <v>2</v>
      </c>
      <c r="H808" s="138">
        <v>4.5</v>
      </c>
      <c r="I808" s="138">
        <v>1.38</v>
      </c>
      <c r="J808" s="138">
        <v>34</v>
      </c>
      <c r="K808" s="138">
        <v>13</v>
      </c>
      <c r="L808" s="140">
        <v>-12</v>
      </c>
    </row>
    <row r="809" spans="2:12" x14ac:dyDescent="0.2">
      <c r="B809" s="138">
        <v>189</v>
      </c>
      <c r="C809" s="139" t="s">
        <v>997</v>
      </c>
      <c r="D809" s="139" t="s">
        <v>335</v>
      </c>
      <c r="E809" s="138">
        <v>135</v>
      </c>
      <c r="F809" s="138">
        <v>6</v>
      </c>
      <c r="G809" s="138">
        <v>7</v>
      </c>
      <c r="H809" s="138">
        <v>4.5999999999999996</v>
      </c>
      <c r="I809" s="138">
        <v>1.47</v>
      </c>
      <c r="J809" s="138">
        <v>100</v>
      </c>
      <c r="K809" s="138">
        <v>69</v>
      </c>
      <c r="L809" s="140">
        <v>-12</v>
      </c>
    </row>
    <row r="810" spans="2:12" x14ac:dyDescent="0.2">
      <c r="B810" s="138">
        <v>190</v>
      </c>
      <c r="C810" s="139" t="s">
        <v>311</v>
      </c>
      <c r="D810" s="139" t="s">
        <v>354</v>
      </c>
      <c r="E810" s="138">
        <v>195</v>
      </c>
      <c r="F810" s="138">
        <v>9</v>
      </c>
      <c r="G810" s="138">
        <v>12</v>
      </c>
      <c r="H810" s="138">
        <v>4.9400000000000004</v>
      </c>
      <c r="I810" s="138">
        <v>1.39</v>
      </c>
      <c r="J810" s="138">
        <v>144</v>
      </c>
      <c r="K810" s="138">
        <v>64</v>
      </c>
      <c r="L810" s="140">
        <v>-12</v>
      </c>
    </row>
    <row r="811" spans="2:12" x14ac:dyDescent="0.2">
      <c r="B811" s="138">
        <v>191</v>
      </c>
      <c r="C811" s="139" t="s">
        <v>998</v>
      </c>
      <c r="D811" s="139" t="s">
        <v>339</v>
      </c>
      <c r="E811" s="138">
        <v>70</v>
      </c>
      <c r="F811" s="138">
        <v>2</v>
      </c>
      <c r="G811" s="138">
        <v>2</v>
      </c>
      <c r="H811" s="138">
        <v>4.37</v>
      </c>
      <c r="I811" s="138">
        <v>1.56</v>
      </c>
      <c r="J811" s="138">
        <v>59</v>
      </c>
      <c r="K811" s="138">
        <v>32</v>
      </c>
      <c r="L811" s="140">
        <v>-12</v>
      </c>
    </row>
    <row r="812" spans="2:12" x14ac:dyDescent="0.2">
      <c r="B812" s="138">
        <v>192</v>
      </c>
      <c r="C812" s="139" t="s">
        <v>999</v>
      </c>
      <c r="D812" s="139" t="s">
        <v>367</v>
      </c>
      <c r="E812" s="138">
        <v>70</v>
      </c>
      <c r="F812" s="138">
        <v>3</v>
      </c>
      <c r="G812" s="138">
        <v>3</v>
      </c>
      <c r="H812" s="138">
        <v>4.76</v>
      </c>
      <c r="I812" s="138">
        <v>1.51</v>
      </c>
      <c r="J812" s="138">
        <v>57</v>
      </c>
      <c r="K812" s="138">
        <v>30</v>
      </c>
      <c r="L812" s="140">
        <v>-12</v>
      </c>
    </row>
    <row r="813" spans="2:12" x14ac:dyDescent="0.2">
      <c r="B813" s="138">
        <v>193</v>
      </c>
      <c r="C813" s="139" t="s">
        <v>1000</v>
      </c>
      <c r="D813" s="139" t="s">
        <v>352</v>
      </c>
      <c r="E813" s="138">
        <v>195</v>
      </c>
      <c r="F813" s="138">
        <v>10</v>
      </c>
      <c r="G813" s="138">
        <v>10</v>
      </c>
      <c r="H813" s="138">
        <v>4.43</v>
      </c>
      <c r="I813" s="138">
        <v>1.48</v>
      </c>
      <c r="J813" s="138">
        <v>114</v>
      </c>
      <c r="K813" s="138">
        <v>49</v>
      </c>
      <c r="L813" s="140">
        <v>-13</v>
      </c>
    </row>
    <row r="814" spans="2:12" x14ac:dyDescent="0.2">
      <c r="B814" s="138">
        <v>194</v>
      </c>
      <c r="C814" s="139" t="s">
        <v>1001</v>
      </c>
      <c r="D814" s="139" t="s">
        <v>359</v>
      </c>
      <c r="E814" s="138">
        <v>160</v>
      </c>
      <c r="F814" s="138">
        <v>8</v>
      </c>
      <c r="G814" s="138">
        <v>9</v>
      </c>
      <c r="H814" s="138">
        <v>4.5</v>
      </c>
      <c r="I814" s="138">
        <v>1.5</v>
      </c>
      <c r="J814" s="138">
        <v>105</v>
      </c>
      <c r="K814" s="138">
        <v>66</v>
      </c>
      <c r="L814" s="140">
        <v>-13</v>
      </c>
    </row>
    <row r="815" spans="2:12" x14ac:dyDescent="0.2">
      <c r="B815" s="138">
        <v>195</v>
      </c>
      <c r="C815" s="139" t="s">
        <v>1002</v>
      </c>
      <c r="D815" s="139" t="s">
        <v>335</v>
      </c>
      <c r="E815" s="138">
        <v>80</v>
      </c>
      <c r="F815" s="138">
        <v>3</v>
      </c>
      <c r="G815" s="138">
        <v>3</v>
      </c>
      <c r="H815" s="138">
        <v>4.5</v>
      </c>
      <c r="I815" s="138">
        <v>1.49</v>
      </c>
      <c r="J815" s="138">
        <v>52</v>
      </c>
      <c r="K815" s="138">
        <v>27</v>
      </c>
      <c r="L815" s="140">
        <v>-13</v>
      </c>
    </row>
    <row r="816" spans="2:12" x14ac:dyDescent="0.2">
      <c r="B816" s="138">
        <v>196</v>
      </c>
      <c r="C816" s="139" t="s">
        <v>1003</v>
      </c>
      <c r="D816" s="139" t="s">
        <v>328</v>
      </c>
      <c r="E816" s="138">
        <v>200</v>
      </c>
      <c r="F816" s="138">
        <v>8</v>
      </c>
      <c r="G816" s="138">
        <v>12</v>
      </c>
      <c r="H816" s="138">
        <v>4.7699999999999996</v>
      </c>
      <c r="I816" s="138">
        <v>1.49</v>
      </c>
      <c r="J816" s="138">
        <v>175</v>
      </c>
      <c r="K816" s="138">
        <v>97</v>
      </c>
      <c r="L816" s="140">
        <v>-13</v>
      </c>
    </row>
    <row r="817" spans="2:12" x14ac:dyDescent="0.2">
      <c r="B817" s="138">
        <v>197</v>
      </c>
      <c r="C817" s="139" t="s">
        <v>1004</v>
      </c>
      <c r="D817" s="139" t="s">
        <v>335</v>
      </c>
      <c r="E817" s="138">
        <v>130</v>
      </c>
      <c r="F817" s="138">
        <v>6</v>
      </c>
      <c r="G817" s="138">
        <v>7</v>
      </c>
      <c r="H817" s="138">
        <v>4.6399999999999997</v>
      </c>
      <c r="I817" s="138">
        <v>1.45</v>
      </c>
      <c r="J817" s="138">
        <v>79</v>
      </c>
      <c r="K817" s="138">
        <v>26</v>
      </c>
      <c r="L817" s="140">
        <v>-13</v>
      </c>
    </row>
    <row r="818" spans="2:12" x14ac:dyDescent="0.2">
      <c r="B818" s="138">
        <v>198</v>
      </c>
      <c r="C818" s="139" t="s">
        <v>1005</v>
      </c>
      <c r="D818" s="139" t="s">
        <v>398</v>
      </c>
      <c r="E818" s="138">
        <v>60</v>
      </c>
      <c r="F818" s="138">
        <v>2</v>
      </c>
      <c r="G818" s="138">
        <v>2</v>
      </c>
      <c r="H818" s="138">
        <v>4.5</v>
      </c>
      <c r="I818" s="138">
        <v>1.52</v>
      </c>
      <c r="J818" s="138">
        <v>36</v>
      </c>
      <c r="K818" s="138">
        <v>21</v>
      </c>
      <c r="L818" s="140">
        <v>-13</v>
      </c>
    </row>
    <row r="819" spans="2:12" x14ac:dyDescent="0.2">
      <c r="B819" s="138">
        <v>199</v>
      </c>
      <c r="C819" s="139" t="s">
        <v>1006</v>
      </c>
      <c r="D819" s="139" t="s">
        <v>359</v>
      </c>
      <c r="E819" s="138">
        <v>175</v>
      </c>
      <c r="F819" s="138">
        <v>8</v>
      </c>
      <c r="G819" s="138">
        <v>10</v>
      </c>
      <c r="H819" s="138">
        <v>4.53</v>
      </c>
      <c r="I819" s="138">
        <v>1.41</v>
      </c>
      <c r="J819" s="138">
        <v>78</v>
      </c>
      <c r="K819" s="138">
        <v>47</v>
      </c>
      <c r="L819" s="140">
        <v>-14</v>
      </c>
    </row>
    <row r="820" spans="2:12" x14ac:dyDescent="0.2">
      <c r="B820" s="138">
        <v>200</v>
      </c>
      <c r="C820" s="139" t="s">
        <v>1007</v>
      </c>
      <c r="D820" s="139" t="s">
        <v>335</v>
      </c>
      <c r="E820" s="138">
        <v>100</v>
      </c>
      <c r="F820" s="138">
        <v>5</v>
      </c>
      <c r="G820" s="138">
        <v>6</v>
      </c>
      <c r="H820" s="138">
        <v>4.95</v>
      </c>
      <c r="I820" s="138">
        <v>1.45</v>
      </c>
      <c r="J820" s="138">
        <v>56</v>
      </c>
      <c r="K820" s="138">
        <v>33</v>
      </c>
      <c r="L820" s="140">
        <v>-14</v>
      </c>
    </row>
    <row r="821" spans="2:12" x14ac:dyDescent="0.2">
      <c r="B821" s="138">
        <v>201</v>
      </c>
      <c r="C821" s="139" t="s">
        <v>1008</v>
      </c>
      <c r="D821" s="139" t="s">
        <v>328</v>
      </c>
      <c r="E821" s="138">
        <v>140</v>
      </c>
      <c r="F821" s="138">
        <v>6</v>
      </c>
      <c r="G821" s="138">
        <v>9</v>
      </c>
      <c r="H821" s="138">
        <v>4.76</v>
      </c>
      <c r="I821" s="138">
        <v>1.47</v>
      </c>
      <c r="J821" s="138">
        <v>90</v>
      </c>
      <c r="K821" s="138">
        <v>42</v>
      </c>
      <c r="L821" s="140">
        <v>-15</v>
      </c>
    </row>
    <row r="822" spans="2:12" x14ac:dyDescent="0.2">
      <c r="B822" s="138">
        <v>202</v>
      </c>
      <c r="C822" s="139" t="s">
        <v>1009</v>
      </c>
      <c r="D822" s="139" t="s">
        <v>339</v>
      </c>
      <c r="E822" s="138">
        <v>55</v>
      </c>
      <c r="F822" s="138">
        <v>2</v>
      </c>
      <c r="G822" s="138">
        <v>2</v>
      </c>
      <c r="H822" s="138">
        <v>4.58</v>
      </c>
      <c r="I822" s="138">
        <v>1.67</v>
      </c>
      <c r="J822" s="138">
        <v>32</v>
      </c>
      <c r="K822" s="138">
        <v>28</v>
      </c>
      <c r="L822" s="140">
        <v>-15</v>
      </c>
    </row>
    <row r="823" spans="2:12" x14ac:dyDescent="0.2">
      <c r="B823" s="138">
        <v>203</v>
      </c>
      <c r="C823" s="139" t="s">
        <v>1010</v>
      </c>
      <c r="D823" s="139" t="s">
        <v>335</v>
      </c>
      <c r="E823" s="138">
        <v>60</v>
      </c>
      <c r="F823" s="138">
        <v>2</v>
      </c>
      <c r="G823" s="138">
        <v>2</v>
      </c>
      <c r="H823" s="138">
        <v>5.0999999999999996</v>
      </c>
      <c r="I823" s="138">
        <v>1.53</v>
      </c>
      <c r="J823" s="138">
        <v>37</v>
      </c>
      <c r="K823" s="138">
        <v>27</v>
      </c>
      <c r="L823" s="140">
        <v>-15</v>
      </c>
    </row>
    <row r="824" spans="2:12" x14ac:dyDescent="0.2">
      <c r="B824" s="138">
        <v>204</v>
      </c>
      <c r="C824" s="139" t="s">
        <v>1011</v>
      </c>
      <c r="D824" s="139" t="s">
        <v>335</v>
      </c>
      <c r="E824" s="138">
        <v>80</v>
      </c>
      <c r="F824" s="138">
        <v>3</v>
      </c>
      <c r="G824" s="138">
        <v>3</v>
      </c>
      <c r="H824" s="138">
        <v>5.0599999999999996</v>
      </c>
      <c r="I824" s="138">
        <v>1.6</v>
      </c>
      <c r="J824" s="138">
        <v>69</v>
      </c>
      <c r="K824" s="138">
        <v>39</v>
      </c>
      <c r="L824" s="140">
        <v>-15</v>
      </c>
    </row>
    <row r="825" spans="2:12" x14ac:dyDescent="0.2">
      <c r="B825" s="138">
        <v>205</v>
      </c>
      <c r="C825" s="139" t="s">
        <v>1012</v>
      </c>
      <c r="D825" s="139" t="s">
        <v>371</v>
      </c>
      <c r="E825" s="138">
        <v>125</v>
      </c>
      <c r="F825" s="138">
        <v>5</v>
      </c>
      <c r="G825" s="138">
        <v>8</v>
      </c>
      <c r="H825" s="138">
        <v>5.04</v>
      </c>
      <c r="I825" s="138">
        <v>1.46</v>
      </c>
      <c r="J825" s="138">
        <v>87</v>
      </c>
      <c r="K825" s="138">
        <v>35</v>
      </c>
      <c r="L825" s="140">
        <v>-15</v>
      </c>
    </row>
    <row r="826" spans="2:12" x14ac:dyDescent="0.2">
      <c r="B826" s="138">
        <v>206</v>
      </c>
      <c r="C826" s="139" t="s">
        <v>1013</v>
      </c>
      <c r="D826" s="139" t="s">
        <v>363</v>
      </c>
      <c r="E826" s="138">
        <v>110</v>
      </c>
      <c r="F826" s="138">
        <v>6</v>
      </c>
      <c r="G826" s="138">
        <v>6</v>
      </c>
      <c r="H826" s="138">
        <v>4.75</v>
      </c>
      <c r="I826" s="138">
        <v>1.63</v>
      </c>
      <c r="J826" s="138">
        <v>72</v>
      </c>
      <c r="K826" s="138">
        <v>43</v>
      </c>
      <c r="L826" s="140">
        <v>-16</v>
      </c>
    </row>
    <row r="827" spans="2:12" x14ac:dyDescent="0.2">
      <c r="B827" s="138">
        <v>207</v>
      </c>
      <c r="C827" s="139" t="s">
        <v>1014</v>
      </c>
      <c r="D827" s="139" t="s">
        <v>384</v>
      </c>
      <c r="E827" s="138">
        <v>75</v>
      </c>
      <c r="F827" s="138">
        <v>2</v>
      </c>
      <c r="G827" s="138">
        <v>2</v>
      </c>
      <c r="H827" s="138">
        <v>4.5599999999999996</v>
      </c>
      <c r="I827" s="138">
        <v>1.68</v>
      </c>
      <c r="J827" s="138">
        <v>54</v>
      </c>
      <c r="K827" s="138">
        <v>28</v>
      </c>
      <c r="L827" s="140">
        <v>-16</v>
      </c>
    </row>
    <row r="828" spans="2:12" x14ac:dyDescent="0.2">
      <c r="B828" s="138">
        <v>208</v>
      </c>
      <c r="C828" s="139" t="s">
        <v>1015</v>
      </c>
      <c r="D828" s="139" t="s">
        <v>408</v>
      </c>
      <c r="E828" s="138">
        <v>100</v>
      </c>
      <c r="F828" s="138">
        <v>5</v>
      </c>
      <c r="G828" s="138">
        <v>5</v>
      </c>
      <c r="H828" s="138">
        <v>5.13</v>
      </c>
      <c r="I828" s="138">
        <v>1.49</v>
      </c>
      <c r="J828" s="138">
        <v>55</v>
      </c>
      <c r="K828" s="138">
        <v>40</v>
      </c>
      <c r="L828" s="140">
        <v>-16</v>
      </c>
    </row>
    <row r="829" spans="2:12" x14ac:dyDescent="0.2">
      <c r="B829" s="138">
        <v>209</v>
      </c>
      <c r="C829" s="139" t="s">
        <v>1016</v>
      </c>
      <c r="D829" s="139" t="s">
        <v>361</v>
      </c>
      <c r="E829" s="138">
        <v>140</v>
      </c>
      <c r="F829" s="138">
        <v>6</v>
      </c>
      <c r="G829" s="138">
        <v>8</v>
      </c>
      <c r="H829" s="138">
        <v>4.95</v>
      </c>
      <c r="I829" s="138">
        <v>1.51</v>
      </c>
      <c r="J829" s="138">
        <v>99</v>
      </c>
      <c r="K829" s="138">
        <v>47</v>
      </c>
      <c r="L829" s="140">
        <v>-16</v>
      </c>
    </row>
    <row r="830" spans="2:12" x14ac:dyDescent="0.2">
      <c r="B830" s="138">
        <v>210</v>
      </c>
      <c r="C830" s="139" t="s">
        <v>1017</v>
      </c>
      <c r="D830" s="139" t="s">
        <v>335</v>
      </c>
      <c r="E830" s="138">
        <v>60</v>
      </c>
      <c r="F830" s="138">
        <v>2</v>
      </c>
      <c r="G830" s="138">
        <v>2</v>
      </c>
      <c r="H830" s="138">
        <v>5.0999999999999996</v>
      </c>
      <c r="I830" s="138">
        <v>1.52</v>
      </c>
      <c r="J830" s="138">
        <v>20</v>
      </c>
      <c r="K830" s="138">
        <v>17</v>
      </c>
      <c r="L830" s="140">
        <v>-16</v>
      </c>
    </row>
    <row r="831" spans="2:12" x14ac:dyDescent="0.2">
      <c r="B831" s="138">
        <v>211</v>
      </c>
      <c r="C831" s="139" t="s">
        <v>1018</v>
      </c>
      <c r="D831" s="139" t="s">
        <v>373</v>
      </c>
      <c r="E831" s="138">
        <v>140</v>
      </c>
      <c r="F831" s="138">
        <v>7</v>
      </c>
      <c r="G831" s="138">
        <v>8</v>
      </c>
      <c r="H831" s="138">
        <v>4.8899999999999997</v>
      </c>
      <c r="I831" s="138">
        <v>1.56</v>
      </c>
      <c r="J831" s="138">
        <v>92</v>
      </c>
      <c r="K831" s="138">
        <v>67</v>
      </c>
      <c r="L831" s="140">
        <v>-17</v>
      </c>
    </row>
    <row r="832" spans="2:12" x14ac:dyDescent="0.2">
      <c r="B832" s="138">
        <v>212</v>
      </c>
      <c r="C832" s="139" t="s">
        <v>1019</v>
      </c>
      <c r="D832" s="139" t="s">
        <v>335</v>
      </c>
      <c r="E832" s="138">
        <v>110</v>
      </c>
      <c r="F832" s="138">
        <v>5</v>
      </c>
      <c r="G832" s="138">
        <v>6</v>
      </c>
      <c r="H832" s="138">
        <v>4.91</v>
      </c>
      <c r="I832" s="138">
        <v>1.55</v>
      </c>
      <c r="J832" s="138">
        <v>59</v>
      </c>
      <c r="K832" s="138">
        <v>39</v>
      </c>
      <c r="L832" s="140">
        <v>-17</v>
      </c>
    </row>
    <row r="833" spans="2:15" x14ac:dyDescent="0.2">
      <c r="B833" s="138">
        <v>213</v>
      </c>
      <c r="C833" s="139" t="s">
        <v>1020</v>
      </c>
      <c r="D833" s="139" t="s">
        <v>335</v>
      </c>
      <c r="E833" s="138">
        <v>70</v>
      </c>
      <c r="F833" s="138">
        <v>3</v>
      </c>
      <c r="G833" s="138">
        <v>3</v>
      </c>
      <c r="H833" s="138">
        <v>5.4</v>
      </c>
      <c r="I833" s="138">
        <v>1.41</v>
      </c>
      <c r="J833" s="138">
        <v>10</v>
      </c>
      <c r="K833" s="138">
        <v>15</v>
      </c>
      <c r="L833" s="140">
        <v>-17</v>
      </c>
    </row>
    <row r="834" spans="2:15" x14ac:dyDescent="0.2">
      <c r="B834" s="138">
        <v>214</v>
      </c>
      <c r="C834" s="139" t="s">
        <v>1021</v>
      </c>
      <c r="D834" s="139" t="s">
        <v>354</v>
      </c>
      <c r="E834" s="138">
        <v>140</v>
      </c>
      <c r="F834" s="138">
        <v>6</v>
      </c>
      <c r="G834" s="138">
        <v>8</v>
      </c>
      <c r="H834" s="138">
        <v>5.08</v>
      </c>
      <c r="I834" s="138">
        <v>1.52</v>
      </c>
      <c r="J834" s="138">
        <v>85</v>
      </c>
      <c r="K834" s="138">
        <v>49</v>
      </c>
      <c r="L834" s="140">
        <v>-18</v>
      </c>
    </row>
    <row r="835" spans="2:15" x14ac:dyDescent="0.2">
      <c r="B835" s="138">
        <v>215</v>
      </c>
      <c r="C835" s="139" t="s">
        <v>1022</v>
      </c>
      <c r="D835" s="139" t="s">
        <v>335</v>
      </c>
      <c r="E835" s="138">
        <v>70</v>
      </c>
      <c r="F835" s="138">
        <v>3</v>
      </c>
      <c r="G835" s="138">
        <v>3</v>
      </c>
      <c r="H835" s="138">
        <v>5.14</v>
      </c>
      <c r="I835" s="138">
        <v>1.71</v>
      </c>
      <c r="J835" s="138">
        <v>32</v>
      </c>
      <c r="K835" s="138">
        <v>25</v>
      </c>
      <c r="L835" s="140">
        <v>-18</v>
      </c>
    </row>
    <row r="836" spans="2:15" x14ac:dyDescent="0.2">
      <c r="B836" s="138">
        <v>216</v>
      </c>
      <c r="C836" s="139" t="s">
        <v>1023</v>
      </c>
      <c r="D836" s="139" t="s">
        <v>332</v>
      </c>
      <c r="E836" s="138">
        <v>150</v>
      </c>
      <c r="F836" s="138">
        <v>6</v>
      </c>
      <c r="G836" s="138">
        <v>9</v>
      </c>
      <c r="H836" s="138">
        <v>4.92</v>
      </c>
      <c r="I836" s="138">
        <v>1.55</v>
      </c>
      <c r="J836" s="138">
        <v>90</v>
      </c>
      <c r="K836" s="138">
        <v>45</v>
      </c>
      <c r="L836" s="140">
        <v>-19</v>
      </c>
    </row>
    <row r="837" spans="2:15" x14ac:dyDescent="0.2">
      <c r="B837" s="138">
        <v>217</v>
      </c>
      <c r="C837" s="139" t="s">
        <v>1024</v>
      </c>
      <c r="D837" s="139" t="s">
        <v>384</v>
      </c>
      <c r="E837" s="138">
        <v>110</v>
      </c>
      <c r="F837" s="138">
        <v>4</v>
      </c>
      <c r="G837" s="138">
        <v>6</v>
      </c>
      <c r="H837" s="138">
        <v>5.15</v>
      </c>
      <c r="I837" s="138">
        <v>1.66</v>
      </c>
      <c r="J837" s="138">
        <v>83</v>
      </c>
      <c r="K837" s="138">
        <v>57</v>
      </c>
      <c r="L837" s="140">
        <v>-19</v>
      </c>
    </row>
    <row r="838" spans="2:15" x14ac:dyDescent="0.2">
      <c r="B838" s="138">
        <v>218</v>
      </c>
      <c r="C838" s="139" t="s">
        <v>1025</v>
      </c>
      <c r="D838" s="139" t="s">
        <v>339</v>
      </c>
      <c r="E838" s="138">
        <v>140</v>
      </c>
      <c r="F838" s="138">
        <v>6</v>
      </c>
      <c r="G838" s="138">
        <v>9</v>
      </c>
      <c r="H838" s="138">
        <v>5.01</v>
      </c>
      <c r="I838" s="138">
        <v>1.69</v>
      </c>
      <c r="J838" s="138">
        <v>93</v>
      </c>
      <c r="K838" s="138">
        <v>72</v>
      </c>
      <c r="L838" s="140">
        <v>-22</v>
      </c>
    </row>
    <row r="839" spans="2:15" x14ac:dyDescent="0.2">
      <c r="B839" s="138">
        <v>219</v>
      </c>
      <c r="C839" s="139" t="s">
        <v>1026</v>
      </c>
      <c r="D839" s="139" t="s">
        <v>371</v>
      </c>
      <c r="E839" s="138">
        <v>135</v>
      </c>
      <c r="F839" s="138">
        <v>5</v>
      </c>
      <c r="G839" s="138">
        <v>8</v>
      </c>
      <c r="H839" s="138">
        <v>5.13</v>
      </c>
      <c r="I839" s="138">
        <v>1.56</v>
      </c>
      <c r="J839" s="138">
        <v>60</v>
      </c>
      <c r="K839" s="138">
        <v>62</v>
      </c>
      <c r="L839" s="140">
        <v>-22</v>
      </c>
    </row>
    <row r="840" spans="2:15" x14ac:dyDescent="0.2">
      <c r="B840" s="138">
        <v>220</v>
      </c>
      <c r="C840" s="139" t="s">
        <v>1027</v>
      </c>
      <c r="D840" s="139" t="s">
        <v>332</v>
      </c>
      <c r="E840" s="138">
        <v>130</v>
      </c>
      <c r="F840" s="138">
        <v>4</v>
      </c>
      <c r="G840" s="138">
        <v>6</v>
      </c>
      <c r="H840" s="138">
        <v>5.47</v>
      </c>
      <c r="I840" s="138">
        <v>1.62</v>
      </c>
      <c r="J840" s="138">
        <v>59</v>
      </c>
      <c r="K840" s="138">
        <v>37</v>
      </c>
      <c r="L840" s="140">
        <v>-25</v>
      </c>
    </row>
    <row r="844" spans="2:15" x14ac:dyDescent="0.2">
      <c r="B844" s="137" t="s">
        <v>318</v>
      </c>
      <c r="C844" s="137" t="s">
        <v>1274</v>
      </c>
      <c r="D844" s="137" t="s">
        <v>319</v>
      </c>
      <c r="E844" s="137" t="s">
        <v>276</v>
      </c>
      <c r="F844" s="137" t="s">
        <v>277</v>
      </c>
      <c r="G844" s="137" t="s">
        <v>812</v>
      </c>
      <c r="H844" s="137" t="s">
        <v>280</v>
      </c>
      <c r="I844" s="137" t="s">
        <v>281</v>
      </c>
      <c r="J844" s="137" t="s">
        <v>279</v>
      </c>
      <c r="K844" s="137" t="s">
        <v>813</v>
      </c>
      <c r="L844" s="137"/>
      <c r="M844" s="137" t="s">
        <v>1029</v>
      </c>
      <c r="N844" s="137" t="s">
        <v>1030</v>
      </c>
      <c r="O844" s="137" t="s">
        <v>324</v>
      </c>
    </row>
    <row r="845" spans="2:15" x14ac:dyDescent="0.2">
      <c r="B845" s="138">
        <v>1</v>
      </c>
      <c r="C845" s="139" t="s">
        <v>1031</v>
      </c>
      <c r="D845" s="139" t="s">
        <v>341</v>
      </c>
      <c r="E845" s="138">
        <v>70</v>
      </c>
      <c r="F845" s="138">
        <v>3</v>
      </c>
      <c r="G845" s="138">
        <v>3</v>
      </c>
      <c r="H845" s="138">
        <v>0.77</v>
      </c>
      <c r="I845" s="138">
        <v>0.81</v>
      </c>
      <c r="J845" s="138">
        <v>126</v>
      </c>
      <c r="K845" s="138">
        <v>22</v>
      </c>
      <c r="L845" s="138"/>
      <c r="M845" s="138">
        <v>35</v>
      </c>
      <c r="N845" s="138">
        <v>0</v>
      </c>
      <c r="O845" s="140">
        <v>25</v>
      </c>
    </row>
    <row r="846" spans="2:15" x14ac:dyDescent="0.2">
      <c r="B846" s="138">
        <v>2</v>
      </c>
      <c r="C846" s="139" t="s">
        <v>1032</v>
      </c>
      <c r="D846" s="139" t="s">
        <v>380</v>
      </c>
      <c r="E846" s="138">
        <v>70</v>
      </c>
      <c r="F846" s="138">
        <v>3</v>
      </c>
      <c r="G846" s="138">
        <v>3</v>
      </c>
      <c r="H846" s="138">
        <v>1.8</v>
      </c>
      <c r="I846" s="138">
        <v>0.93</v>
      </c>
      <c r="J846" s="138">
        <v>115</v>
      </c>
      <c r="K846" s="138">
        <v>30</v>
      </c>
      <c r="L846" s="138"/>
      <c r="M846" s="138">
        <v>30</v>
      </c>
      <c r="N846" s="138">
        <v>0</v>
      </c>
      <c r="O846" s="140">
        <v>18</v>
      </c>
    </row>
    <row r="847" spans="2:15" x14ac:dyDescent="0.2">
      <c r="B847" s="138">
        <v>3</v>
      </c>
      <c r="C847" s="139" t="s">
        <v>1033</v>
      </c>
      <c r="D847" s="139" t="s">
        <v>343</v>
      </c>
      <c r="E847" s="138">
        <v>60</v>
      </c>
      <c r="F847" s="138">
        <v>2</v>
      </c>
      <c r="G847" s="138">
        <v>2</v>
      </c>
      <c r="H847" s="138">
        <v>2.5499999999999998</v>
      </c>
      <c r="I847" s="138">
        <v>1.05</v>
      </c>
      <c r="J847" s="138">
        <v>78</v>
      </c>
      <c r="K847" s="138">
        <v>15</v>
      </c>
      <c r="L847" s="138"/>
      <c r="M847" s="138">
        <v>35</v>
      </c>
      <c r="N847" s="138">
        <v>0</v>
      </c>
      <c r="O847" s="140">
        <v>11</v>
      </c>
    </row>
    <row r="848" spans="2:15" x14ac:dyDescent="0.2">
      <c r="B848" s="138">
        <v>4</v>
      </c>
      <c r="C848" s="139" t="s">
        <v>1034</v>
      </c>
      <c r="D848" s="139" t="s">
        <v>330</v>
      </c>
      <c r="E848" s="138">
        <v>60</v>
      </c>
      <c r="F848" s="138">
        <v>2</v>
      </c>
      <c r="G848" s="138">
        <v>2</v>
      </c>
      <c r="H848" s="138">
        <v>2.5499999999999998</v>
      </c>
      <c r="I848" s="138">
        <v>0.97</v>
      </c>
      <c r="J848" s="138">
        <v>66</v>
      </c>
      <c r="K848" s="138">
        <v>15</v>
      </c>
      <c r="L848" s="138"/>
      <c r="M848" s="138">
        <v>35</v>
      </c>
      <c r="N848" s="138">
        <v>0</v>
      </c>
      <c r="O848" s="140">
        <v>11</v>
      </c>
    </row>
    <row r="849" spans="2:15" x14ac:dyDescent="0.2">
      <c r="B849" s="138">
        <v>5</v>
      </c>
      <c r="C849" s="139" t="s">
        <v>1035</v>
      </c>
      <c r="D849" s="139" t="s">
        <v>363</v>
      </c>
      <c r="E849" s="138">
        <v>60</v>
      </c>
      <c r="F849" s="138">
        <v>3</v>
      </c>
      <c r="G849" s="138">
        <v>3</v>
      </c>
      <c r="H849" s="138">
        <v>2.5499999999999998</v>
      </c>
      <c r="I849" s="138">
        <v>1.08</v>
      </c>
      <c r="J849" s="138">
        <v>70</v>
      </c>
      <c r="K849" s="138">
        <v>14</v>
      </c>
      <c r="L849" s="138"/>
      <c r="M849" s="138">
        <v>35</v>
      </c>
      <c r="N849" s="138">
        <v>0</v>
      </c>
      <c r="O849" s="140">
        <v>11</v>
      </c>
    </row>
    <row r="850" spans="2:15" x14ac:dyDescent="0.2">
      <c r="B850" s="138">
        <v>6</v>
      </c>
      <c r="C850" s="139" t="s">
        <v>1036</v>
      </c>
      <c r="D850" s="139" t="s">
        <v>345</v>
      </c>
      <c r="E850" s="138">
        <v>60</v>
      </c>
      <c r="F850" s="138">
        <v>2</v>
      </c>
      <c r="G850" s="138">
        <v>2</v>
      </c>
      <c r="H850" s="138">
        <v>2.4</v>
      </c>
      <c r="I850" s="138">
        <v>1.02</v>
      </c>
      <c r="J850" s="138">
        <v>69</v>
      </c>
      <c r="K850" s="138">
        <v>13</v>
      </c>
      <c r="L850" s="138"/>
      <c r="M850" s="138">
        <v>30</v>
      </c>
      <c r="N850" s="138">
        <v>0</v>
      </c>
      <c r="O850" s="140">
        <v>9</v>
      </c>
    </row>
    <row r="851" spans="2:15" x14ac:dyDescent="0.2">
      <c r="B851" s="138">
        <v>7</v>
      </c>
      <c r="C851" s="139" t="s">
        <v>1037</v>
      </c>
      <c r="D851" s="139" t="s">
        <v>408</v>
      </c>
      <c r="E851" s="138">
        <v>60</v>
      </c>
      <c r="F851" s="138">
        <v>3</v>
      </c>
      <c r="G851" s="138">
        <v>3</v>
      </c>
      <c r="H851" s="138">
        <v>2.7</v>
      </c>
      <c r="I851" s="138">
        <v>0.9</v>
      </c>
      <c r="J851" s="138">
        <v>57</v>
      </c>
      <c r="K851" s="138">
        <v>10</v>
      </c>
      <c r="L851" s="138"/>
      <c r="M851" s="138">
        <v>25</v>
      </c>
      <c r="N851" s="138">
        <v>0</v>
      </c>
      <c r="O851" s="140">
        <v>8</v>
      </c>
    </row>
    <row r="852" spans="2:15" x14ac:dyDescent="0.2">
      <c r="B852" s="138">
        <v>8</v>
      </c>
      <c r="C852" s="139" t="s">
        <v>1038</v>
      </c>
      <c r="D852" s="139" t="s">
        <v>373</v>
      </c>
      <c r="E852" s="138">
        <v>60</v>
      </c>
      <c r="F852" s="138">
        <v>3</v>
      </c>
      <c r="G852" s="138">
        <v>3</v>
      </c>
      <c r="H852" s="138">
        <v>2.85</v>
      </c>
      <c r="I852" s="138">
        <v>1.08</v>
      </c>
      <c r="J852" s="138">
        <v>84</v>
      </c>
      <c r="K852" s="138">
        <v>29</v>
      </c>
      <c r="L852" s="138"/>
      <c r="M852" s="138">
        <v>25</v>
      </c>
      <c r="N852" s="138">
        <v>4</v>
      </c>
      <c r="O852" s="140">
        <v>8</v>
      </c>
    </row>
    <row r="853" spans="2:15" x14ac:dyDescent="0.2">
      <c r="B853" s="138">
        <v>9</v>
      </c>
      <c r="C853" s="139" t="s">
        <v>1039</v>
      </c>
      <c r="D853" s="139" t="s">
        <v>369</v>
      </c>
      <c r="E853" s="138">
        <v>50</v>
      </c>
      <c r="F853" s="138">
        <v>2</v>
      </c>
      <c r="G853" s="138">
        <v>2</v>
      </c>
      <c r="H853" s="138">
        <v>2.7</v>
      </c>
      <c r="I853" s="138">
        <v>0.94</v>
      </c>
      <c r="J853" s="138">
        <v>55</v>
      </c>
      <c r="K853" s="138">
        <v>12</v>
      </c>
      <c r="L853" s="138"/>
      <c r="M853" s="138">
        <v>32</v>
      </c>
      <c r="N853" s="138">
        <v>0</v>
      </c>
      <c r="O853" s="140">
        <v>8</v>
      </c>
    </row>
    <row r="854" spans="2:15" x14ac:dyDescent="0.2">
      <c r="B854" s="138">
        <v>10</v>
      </c>
      <c r="C854" s="139" t="s">
        <v>1040</v>
      </c>
      <c r="D854" s="139" t="s">
        <v>333</v>
      </c>
      <c r="E854" s="138">
        <v>75</v>
      </c>
      <c r="F854" s="138">
        <v>3</v>
      </c>
      <c r="G854" s="138">
        <v>3</v>
      </c>
      <c r="H854" s="138">
        <v>3.12</v>
      </c>
      <c r="I854" s="138">
        <v>1.08</v>
      </c>
      <c r="J854" s="138">
        <v>47</v>
      </c>
      <c r="K854" s="138">
        <v>17</v>
      </c>
      <c r="L854" s="138"/>
      <c r="M854" s="138">
        <v>35</v>
      </c>
      <c r="N854" s="138">
        <v>0</v>
      </c>
      <c r="O854" s="140">
        <v>8</v>
      </c>
    </row>
    <row r="855" spans="2:15" x14ac:dyDescent="0.2">
      <c r="B855" s="138">
        <v>11</v>
      </c>
      <c r="C855" s="139" t="s">
        <v>303</v>
      </c>
      <c r="D855" s="139" t="s">
        <v>339</v>
      </c>
      <c r="E855" s="138">
        <v>60</v>
      </c>
      <c r="F855" s="138">
        <v>2</v>
      </c>
      <c r="G855" s="138">
        <v>2</v>
      </c>
      <c r="H855" s="138">
        <v>3.3</v>
      </c>
      <c r="I855" s="138">
        <v>1.05</v>
      </c>
      <c r="J855" s="138">
        <v>66</v>
      </c>
      <c r="K855" s="138">
        <v>11</v>
      </c>
      <c r="L855" s="138"/>
      <c r="M855" s="138">
        <v>33</v>
      </c>
      <c r="N855" s="138">
        <v>0</v>
      </c>
      <c r="O855" s="140">
        <v>7</v>
      </c>
    </row>
    <row r="856" spans="2:15" x14ac:dyDescent="0.2">
      <c r="B856" s="138">
        <v>12</v>
      </c>
      <c r="C856" s="139" t="s">
        <v>306</v>
      </c>
      <c r="D856" s="139" t="s">
        <v>377</v>
      </c>
      <c r="E856" s="138">
        <v>60</v>
      </c>
      <c r="F856" s="138">
        <v>2</v>
      </c>
      <c r="G856" s="138">
        <v>2</v>
      </c>
      <c r="H856" s="138">
        <v>3.15</v>
      </c>
      <c r="I856" s="138">
        <v>0.98</v>
      </c>
      <c r="J856" s="138">
        <v>58</v>
      </c>
      <c r="K856" s="138">
        <v>22</v>
      </c>
      <c r="L856" s="138"/>
      <c r="M856" s="138">
        <v>30</v>
      </c>
      <c r="N856" s="138">
        <v>0</v>
      </c>
      <c r="O856" s="140">
        <v>7</v>
      </c>
    </row>
    <row r="857" spans="2:15" x14ac:dyDescent="0.2">
      <c r="B857" s="138">
        <v>13</v>
      </c>
      <c r="C857" s="139" t="s">
        <v>1041</v>
      </c>
      <c r="D857" s="139" t="s">
        <v>389</v>
      </c>
      <c r="E857" s="138">
        <v>40</v>
      </c>
      <c r="F857" s="138">
        <v>2</v>
      </c>
      <c r="G857" s="138">
        <v>2</v>
      </c>
      <c r="H857" s="138">
        <v>2.48</v>
      </c>
      <c r="I857" s="138">
        <v>1.03</v>
      </c>
      <c r="J857" s="138">
        <v>38</v>
      </c>
      <c r="K857" s="138">
        <v>14</v>
      </c>
      <c r="L857" s="138"/>
      <c r="M857" s="138">
        <v>35</v>
      </c>
      <c r="N857" s="138">
        <v>0</v>
      </c>
      <c r="O857" s="140">
        <v>6</v>
      </c>
    </row>
    <row r="858" spans="2:15" x14ac:dyDescent="0.2">
      <c r="B858" s="138">
        <v>14</v>
      </c>
      <c r="C858" s="139" t="s">
        <v>1042</v>
      </c>
      <c r="D858" s="139" t="s">
        <v>337</v>
      </c>
      <c r="E858" s="138">
        <v>60</v>
      </c>
      <c r="F858" s="138">
        <v>2</v>
      </c>
      <c r="G858" s="138">
        <v>2</v>
      </c>
      <c r="H858" s="138">
        <v>3</v>
      </c>
      <c r="I858" s="138">
        <v>1.1200000000000001</v>
      </c>
      <c r="J858" s="138">
        <v>65</v>
      </c>
      <c r="K858" s="138">
        <v>22</v>
      </c>
      <c r="L858" s="138"/>
      <c r="M858" s="138">
        <v>28</v>
      </c>
      <c r="N858" s="138">
        <v>0</v>
      </c>
      <c r="O858" s="140">
        <v>6</v>
      </c>
    </row>
    <row r="859" spans="2:15" x14ac:dyDescent="0.2">
      <c r="B859" s="138">
        <v>15</v>
      </c>
      <c r="C859" s="139" t="s">
        <v>1043</v>
      </c>
      <c r="D859" s="139" t="s">
        <v>354</v>
      </c>
      <c r="E859" s="138">
        <v>60</v>
      </c>
      <c r="F859" s="138">
        <v>2</v>
      </c>
      <c r="G859" s="138">
        <v>2</v>
      </c>
      <c r="H859" s="138">
        <v>2.85</v>
      </c>
      <c r="I859" s="138">
        <v>1.27</v>
      </c>
      <c r="J859" s="138">
        <v>79</v>
      </c>
      <c r="K859" s="138">
        <v>27</v>
      </c>
      <c r="L859" s="138"/>
      <c r="M859" s="138">
        <v>28</v>
      </c>
      <c r="N859" s="138">
        <v>3</v>
      </c>
      <c r="O859" s="140">
        <v>6</v>
      </c>
    </row>
    <row r="860" spans="2:15" x14ac:dyDescent="0.2">
      <c r="B860" s="138">
        <v>16</v>
      </c>
      <c r="C860" s="139" t="s">
        <v>1044</v>
      </c>
      <c r="D860" s="139" t="s">
        <v>365</v>
      </c>
      <c r="E860" s="138">
        <v>60</v>
      </c>
      <c r="F860" s="138">
        <v>3</v>
      </c>
      <c r="G860" s="138">
        <v>3</v>
      </c>
      <c r="H860" s="138">
        <v>3.15</v>
      </c>
      <c r="I860" s="138">
        <v>1.05</v>
      </c>
      <c r="J860" s="138">
        <v>54</v>
      </c>
      <c r="K860" s="138">
        <v>17</v>
      </c>
      <c r="L860" s="138"/>
      <c r="M860" s="138">
        <v>25</v>
      </c>
      <c r="N860" s="138">
        <v>0</v>
      </c>
      <c r="O860" s="140">
        <v>5</v>
      </c>
    </row>
    <row r="861" spans="2:15" x14ac:dyDescent="0.2">
      <c r="B861" s="138">
        <v>17</v>
      </c>
      <c r="C861" s="139" t="s">
        <v>1045</v>
      </c>
      <c r="D861" s="139" t="s">
        <v>398</v>
      </c>
      <c r="E861" s="138">
        <v>60</v>
      </c>
      <c r="F861" s="138">
        <v>2</v>
      </c>
      <c r="G861" s="138">
        <v>2</v>
      </c>
      <c r="H861" s="138">
        <v>3.6</v>
      </c>
      <c r="I861" s="138">
        <v>1.23</v>
      </c>
      <c r="J861" s="138">
        <v>66</v>
      </c>
      <c r="K861" s="138">
        <v>29</v>
      </c>
      <c r="L861" s="138"/>
      <c r="M861" s="138">
        <v>35</v>
      </c>
      <c r="N861" s="138">
        <v>0</v>
      </c>
      <c r="O861" s="140">
        <v>5</v>
      </c>
    </row>
    <row r="862" spans="2:15" x14ac:dyDescent="0.2">
      <c r="B862" s="138">
        <v>18</v>
      </c>
      <c r="C862" s="139" t="s">
        <v>1046</v>
      </c>
      <c r="D862" s="139" t="s">
        <v>326</v>
      </c>
      <c r="E862" s="138">
        <v>60</v>
      </c>
      <c r="F862" s="138">
        <v>2</v>
      </c>
      <c r="G862" s="138">
        <v>2</v>
      </c>
      <c r="H862" s="138">
        <v>2.1</v>
      </c>
      <c r="I862" s="138">
        <v>0.83</v>
      </c>
      <c r="J862" s="138">
        <v>73</v>
      </c>
      <c r="K862" s="138">
        <v>10</v>
      </c>
      <c r="L862" s="138"/>
      <c r="M862" s="138">
        <v>4</v>
      </c>
      <c r="N862" s="138">
        <v>26</v>
      </c>
      <c r="O862" s="140">
        <v>5</v>
      </c>
    </row>
    <row r="863" spans="2:15" x14ac:dyDescent="0.2">
      <c r="B863" s="138">
        <v>19</v>
      </c>
      <c r="C863" s="139" t="s">
        <v>1047</v>
      </c>
      <c r="D863" s="139" t="s">
        <v>328</v>
      </c>
      <c r="E863" s="138">
        <v>50</v>
      </c>
      <c r="F863" s="138">
        <v>2</v>
      </c>
      <c r="G863" s="138">
        <v>2</v>
      </c>
      <c r="H863" s="138">
        <v>3.24</v>
      </c>
      <c r="I863" s="138">
        <v>1.1399999999999999</v>
      </c>
      <c r="J863" s="138">
        <v>47</v>
      </c>
      <c r="K863" s="138">
        <v>17</v>
      </c>
      <c r="L863" s="138"/>
      <c r="M863" s="138">
        <v>33</v>
      </c>
      <c r="N863" s="138">
        <v>0</v>
      </c>
      <c r="O863" s="140">
        <v>4</v>
      </c>
    </row>
    <row r="864" spans="2:15" x14ac:dyDescent="0.2">
      <c r="B864" s="138">
        <v>20</v>
      </c>
      <c r="C864" s="139" t="s">
        <v>1048</v>
      </c>
      <c r="D864" s="139" t="s">
        <v>371</v>
      </c>
      <c r="E864" s="138">
        <v>60</v>
      </c>
      <c r="F864" s="138">
        <v>2</v>
      </c>
      <c r="G864" s="138">
        <v>2</v>
      </c>
      <c r="H864" s="138">
        <v>2.5499999999999998</v>
      </c>
      <c r="I864" s="138">
        <v>1.1200000000000001</v>
      </c>
      <c r="J864" s="138">
        <v>48</v>
      </c>
      <c r="K864" s="138">
        <v>9</v>
      </c>
      <c r="L864" s="138"/>
      <c r="M864" s="138">
        <v>25</v>
      </c>
      <c r="N864" s="138">
        <v>0</v>
      </c>
      <c r="O864" s="140">
        <v>4</v>
      </c>
    </row>
    <row r="865" spans="2:15" x14ac:dyDescent="0.2">
      <c r="B865" s="138">
        <v>21</v>
      </c>
      <c r="C865" s="139" t="s">
        <v>1049</v>
      </c>
      <c r="D865" s="139" t="s">
        <v>375</v>
      </c>
      <c r="E865" s="138">
        <v>50</v>
      </c>
      <c r="F865" s="138">
        <v>2</v>
      </c>
      <c r="G865" s="138">
        <v>2</v>
      </c>
      <c r="H865" s="138">
        <v>2.34</v>
      </c>
      <c r="I865" s="138">
        <v>0.9</v>
      </c>
      <c r="J865" s="138">
        <v>80</v>
      </c>
      <c r="K865" s="138">
        <v>19</v>
      </c>
      <c r="L865" s="138"/>
      <c r="M865" s="138">
        <v>9</v>
      </c>
      <c r="N865" s="138">
        <v>22</v>
      </c>
      <c r="O865" s="140">
        <v>4</v>
      </c>
    </row>
    <row r="866" spans="2:15" x14ac:dyDescent="0.2">
      <c r="B866" s="138">
        <v>22</v>
      </c>
      <c r="C866" s="139" t="s">
        <v>312</v>
      </c>
      <c r="D866" s="139" t="s">
        <v>352</v>
      </c>
      <c r="E866" s="138">
        <v>65</v>
      </c>
      <c r="F866" s="138">
        <v>3</v>
      </c>
      <c r="G866" s="138">
        <v>3</v>
      </c>
      <c r="H866" s="138">
        <v>2.91</v>
      </c>
      <c r="I866" s="138">
        <v>1.08</v>
      </c>
      <c r="J866" s="138">
        <v>75</v>
      </c>
      <c r="K866" s="138">
        <v>19</v>
      </c>
      <c r="L866" s="138"/>
      <c r="M866" s="138">
        <v>15</v>
      </c>
      <c r="N866" s="138">
        <v>7</v>
      </c>
      <c r="O866" s="140">
        <v>4</v>
      </c>
    </row>
    <row r="867" spans="2:15" x14ac:dyDescent="0.2">
      <c r="B867" s="138">
        <v>23</v>
      </c>
      <c r="C867" s="139" t="s">
        <v>1050</v>
      </c>
      <c r="D867" s="139" t="s">
        <v>349</v>
      </c>
      <c r="E867" s="138">
        <v>60</v>
      </c>
      <c r="F867" s="138">
        <v>2</v>
      </c>
      <c r="G867" s="138">
        <v>2</v>
      </c>
      <c r="H867" s="138">
        <v>3</v>
      </c>
      <c r="I867" s="138">
        <v>1.35</v>
      </c>
      <c r="J867" s="138">
        <v>78</v>
      </c>
      <c r="K867" s="138">
        <v>30</v>
      </c>
      <c r="L867" s="138"/>
      <c r="M867" s="138">
        <v>28</v>
      </c>
      <c r="N867" s="138">
        <v>0</v>
      </c>
      <c r="O867" s="140">
        <v>4</v>
      </c>
    </row>
    <row r="868" spans="2:15" x14ac:dyDescent="0.2">
      <c r="B868" s="138">
        <v>24</v>
      </c>
      <c r="C868" s="139" t="s">
        <v>309</v>
      </c>
      <c r="D868" s="139" t="s">
        <v>332</v>
      </c>
      <c r="E868" s="138">
        <v>60</v>
      </c>
      <c r="F868" s="138">
        <v>2</v>
      </c>
      <c r="G868" s="138">
        <v>2</v>
      </c>
      <c r="H868" s="138">
        <v>2.85</v>
      </c>
      <c r="I868" s="138">
        <v>1.1299999999999999</v>
      </c>
      <c r="J868" s="138">
        <v>62</v>
      </c>
      <c r="K868" s="138">
        <v>15</v>
      </c>
      <c r="L868" s="138"/>
      <c r="M868" s="138">
        <v>22</v>
      </c>
      <c r="N868" s="138">
        <v>2</v>
      </c>
      <c r="O868" s="140">
        <v>4</v>
      </c>
    </row>
    <row r="869" spans="2:15" x14ac:dyDescent="0.2">
      <c r="B869" s="138">
        <v>25</v>
      </c>
      <c r="C869" s="139" t="s">
        <v>1051</v>
      </c>
      <c r="D869" s="139" t="s">
        <v>389</v>
      </c>
      <c r="E869" s="138">
        <v>60</v>
      </c>
      <c r="F869" s="138">
        <v>2</v>
      </c>
      <c r="G869" s="138">
        <v>2</v>
      </c>
      <c r="H869" s="138">
        <v>2.25</v>
      </c>
      <c r="I869" s="138">
        <v>0.93</v>
      </c>
      <c r="J869" s="138">
        <v>76</v>
      </c>
      <c r="K869" s="138">
        <v>15</v>
      </c>
      <c r="L869" s="138"/>
      <c r="M869" s="138">
        <v>4</v>
      </c>
      <c r="N869" s="138">
        <v>26</v>
      </c>
      <c r="O869" s="140">
        <v>3</v>
      </c>
    </row>
    <row r="870" spans="2:15" x14ac:dyDescent="0.2">
      <c r="B870" s="138">
        <v>26</v>
      </c>
      <c r="C870" s="139" t="s">
        <v>1052</v>
      </c>
      <c r="D870" s="139" t="s">
        <v>408</v>
      </c>
      <c r="E870" s="138">
        <v>60</v>
      </c>
      <c r="F870" s="138">
        <v>3</v>
      </c>
      <c r="G870" s="138">
        <v>3</v>
      </c>
      <c r="H870" s="138">
        <v>2.4</v>
      </c>
      <c r="I870" s="138">
        <v>1.2</v>
      </c>
      <c r="J870" s="138">
        <v>83</v>
      </c>
      <c r="K870" s="138">
        <v>24</v>
      </c>
      <c r="L870" s="138"/>
      <c r="M870" s="138">
        <v>8</v>
      </c>
      <c r="N870" s="138">
        <v>26</v>
      </c>
      <c r="O870" s="140">
        <v>3</v>
      </c>
    </row>
    <row r="871" spans="2:15" x14ac:dyDescent="0.2">
      <c r="B871" s="138">
        <v>27</v>
      </c>
      <c r="C871" s="139" t="s">
        <v>1053</v>
      </c>
      <c r="D871" s="139" t="s">
        <v>356</v>
      </c>
      <c r="E871" s="138">
        <v>60</v>
      </c>
      <c r="F871" s="138">
        <v>2</v>
      </c>
      <c r="G871" s="138">
        <v>2</v>
      </c>
      <c r="H871" s="138">
        <v>3.45</v>
      </c>
      <c r="I871" s="138">
        <v>1.32</v>
      </c>
      <c r="J871" s="138">
        <v>78</v>
      </c>
      <c r="K871" s="138">
        <v>31</v>
      </c>
      <c r="L871" s="138"/>
      <c r="M871" s="138">
        <v>25</v>
      </c>
      <c r="N871" s="138">
        <v>0</v>
      </c>
      <c r="O871" s="140">
        <v>2</v>
      </c>
    </row>
    <row r="872" spans="2:15" x14ac:dyDescent="0.2">
      <c r="B872" s="138">
        <v>28</v>
      </c>
      <c r="C872" s="139" t="s">
        <v>1054</v>
      </c>
      <c r="D872" s="139" t="s">
        <v>380</v>
      </c>
      <c r="E872" s="138">
        <v>65</v>
      </c>
      <c r="F872" s="138">
        <v>3</v>
      </c>
      <c r="G872" s="138">
        <v>3</v>
      </c>
      <c r="H872" s="138">
        <v>2.35</v>
      </c>
      <c r="I872" s="138">
        <v>1.1499999999999999</v>
      </c>
      <c r="J872" s="138">
        <v>74</v>
      </c>
      <c r="K872" s="138">
        <v>17</v>
      </c>
      <c r="L872" s="138"/>
      <c r="M872" s="138">
        <v>5</v>
      </c>
      <c r="N872" s="138">
        <v>28</v>
      </c>
      <c r="O872" s="140">
        <v>2</v>
      </c>
    </row>
    <row r="873" spans="2:15" x14ac:dyDescent="0.2">
      <c r="B873" s="138">
        <v>29</v>
      </c>
      <c r="C873" s="139" t="s">
        <v>1055</v>
      </c>
      <c r="D873" s="139" t="s">
        <v>359</v>
      </c>
      <c r="E873" s="138">
        <v>60</v>
      </c>
      <c r="F873" s="138">
        <v>2</v>
      </c>
      <c r="G873" s="138">
        <v>2</v>
      </c>
      <c r="H873" s="138">
        <v>3.3</v>
      </c>
      <c r="I873" s="138">
        <v>1.28</v>
      </c>
      <c r="J873" s="138">
        <v>64</v>
      </c>
      <c r="K873" s="138">
        <v>26</v>
      </c>
      <c r="L873" s="138"/>
      <c r="M873" s="138">
        <v>22</v>
      </c>
      <c r="N873" s="138">
        <v>3</v>
      </c>
      <c r="O873" s="140">
        <v>1</v>
      </c>
    </row>
    <row r="874" spans="2:15" x14ac:dyDescent="0.2">
      <c r="B874" s="138">
        <v>30</v>
      </c>
      <c r="C874" s="139" t="s">
        <v>1056</v>
      </c>
      <c r="D874" s="139" t="s">
        <v>326</v>
      </c>
      <c r="E874" s="138">
        <v>50</v>
      </c>
      <c r="F874" s="138">
        <v>2</v>
      </c>
      <c r="G874" s="138">
        <v>2</v>
      </c>
      <c r="H874" s="138">
        <v>3.24</v>
      </c>
      <c r="I874" s="138">
        <v>1.42</v>
      </c>
      <c r="J874" s="138">
        <v>54</v>
      </c>
      <c r="K874" s="138">
        <v>25</v>
      </c>
      <c r="L874" s="138"/>
      <c r="M874" s="138">
        <v>28</v>
      </c>
      <c r="N874" s="138">
        <v>0</v>
      </c>
      <c r="O874" s="140">
        <v>1</v>
      </c>
    </row>
    <row r="875" spans="2:15" x14ac:dyDescent="0.2">
      <c r="B875" s="138">
        <v>31</v>
      </c>
      <c r="C875" s="139" t="s">
        <v>1057</v>
      </c>
      <c r="D875" s="139" t="s">
        <v>335</v>
      </c>
      <c r="E875" s="138">
        <v>60</v>
      </c>
      <c r="F875" s="138">
        <v>2</v>
      </c>
      <c r="G875" s="138">
        <v>2</v>
      </c>
      <c r="H875" s="138">
        <v>2.5499999999999998</v>
      </c>
      <c r="I875" s="138">
        <v>1.18</v>
      </c>
      <c r="J875" s="138">
        <v>87</v>
      </c>
      <c r="K875" s="138">
        <v>24</v>
      </c>
      <c r="L875" s="138"/>
      <c r="M875" s="138">
        <v>4</v>
      </c>
      <c r="N875" s="138">
        <v>23</v>
      </c>
      <c r="O875" s="140">
        <v>1</v>
      </c>
    </row>
    <row r="876" spans="2:15" x14ac:dyDescent="0.2">
      <c r="B876" s="138">
        <v>32</v>
      </c>
      <c r="C876" s="139" t="s">
        <v>1058</v>
      </c>
      <c r="D876" s="139" t="s">
        <v>363</v>
      </c>
      <c r="E876" s="138">
        <v>45</v>
      </c>
      <c r="F876" s="138">
        <v>2</v>
      </c>
      <c r="G876" s="138">
        <v>2</v>
      </c>
      <c r="H876" s="138">
        <v>2.6</v>
      </c>
      <c r="I876" s="138">
        <v>0.73</v>
      </c>
      <c r="J876" s="138">
        <v>54</v>
      </c>
      <c r="K876" s="138">
        <v>5</v>
      </c>
      <c r="L876" s="138"/>
      <c r="M876" s="138">
        <v>3</v>
      </c>
      <c r="N876" s="138">
        <v>17</v>
      </c>
      <c r="O876" s="140">
        <v>1</v>
      </c>
    </row>
    <row r="877" spans="2:15" x14ac:dyDescent="0.2">
      <c r="B877" s="138">
        <v>33</v>
      </c>
      <c r="C877" s="139" t="s">
        <v>1059</v>
      </c>
      <c r="D877" s="139" t="s">
        <v>384</v>
      </c>
      <c r="E877" s="138">
        <v>70</v>
      </c>
      <c r="F877" s="138">
        <v>2</v>
      </c>
      <c r="G877" s="138">
        <v>2</v>
      </c>
      <c r="H877" s="138">
        <v>3.86</v>
      </c>
      <c r="I877" s="138">
        <v>1.46</v>
      </c>
      <c r="J877" s="138">
        <v>96</v>
      </c>
      <c r="K877" s="138">
        <v>53</v>
      </c>
      <c r="L877" s="138"/>
      <c r="M877" s="138">
        <v>25</v>
      </c>
      <c r="N877" s="138">
        <v>0</v>
      </c>
      <c r="O877" s="140">
        <v>1</v>
      </c>
    </row>
    <row r="878" spans="2:15" x14ac:dyDescent="0.2">
      <c r="B878" s="138">
        <v>34</v>
      </c>
      <c r="C878" s="139" t="s">
        <v>1060</v>
      </c>
      <c r="D878" s="139" t="s">
        <v>341</v>
      </c>
      <c r="E878" s="138">
        <v>75</v>
      </c>
      <c r="F878" s="138">
        <v>3</v>
      </c>
      <c r="G878" s="138">
        <v>3</v>
      </c>
      <c r="H878" s="138">
        <v>2.52</v>
      </c>
      <c r="I878" s="138">
        <v>1.33</v>
      </c>
      <c r="J878" s="138">
        <v>86</v>
      </c>
      <c r="K878" s="138">
        <v>36</v>
      </c>
      <c r="L878" s="138"/>
      <c r="M878" s="138">
        <v>5</v>
      </c>
      <c r="N878" s="138">
        <v>29</v>
      </c>
      <c r="O878" s="140">
        <v>0</v>
      </c>
    </row>
    <row r="879" spans="2:15" x14ac:dyDescent="0.2">
      <c r="B879" s="138">
        <v>35</v>
      </c>
      <c r="C879" s="139" t="s">
        <v>300</v>
      </c>
      <c r="D879" s="139" t="s">
        <v>367</v>
      </c>
      <c r="E879" s="138">
        <v>60</v>
      </c>
      <c r="F879" s="138">
        <v>2</v>
      </c>
      <c r="G879" s="138">
        <v>2</v>
      </c>
      <c r="H879" s="138">
        <v>3.9</v>
      </c>
      <c r="I879" s="138">
        <v>1.37</v>
      </c>
      <c r="J879" s="138">
        <v>61</v>
      </c>
      <c r="K879" s="138">
        <v>19</v>
      </c>
      <c r="L879" s="138"/>
      <c r="M879" s="138">
        <v>28</v>
      </c>
      <c r="N879" s="138">
        <v>0</v>
      </c>
      <c r="O879" s="140">
        <v>0</v>
      </c>
    </row>
    <row r="880" spans="2:15" x14ac:dyDescent="0.2">
      <c r="B880" s="138">
        <v>36</v>
      </c>
      <c r="C880" s="139" t="s">
        <v>1061</v>
      </c>
      <c r="D880" s="139" t="s">
        <v>389</v>
      </c>
      <c r="E880" s="138">
        <v>60</v>
      </c>
      <c r="F880" s="138">
        <v>2</v>
      </c>
      <c r="G880" s="138">
        <v>2</v>
      </c>
      <c r="H880" s="138">
        <v>3.15</v>
      </c>
      <c r="I880" s="138">
        <v>0.97</v>
      </c>
      <c r="J880" s="138">
        <v>68</v>
      </c>
      <c r="K880" s="138">
        <v>15</v>
      </c>
      <c r="L880" s="138"/>
      <c r="M880" s="138">
        <v>3</v>
      </c>
      <c r="N880" s="138">
        <v>18</v>
      </c>
      <c r="O880" s="140">
        <v>0</v>
      </c>
    </row>
    <row r="881" spans="2:15" x14ac:dyDescent="0.2">
      <c r="B881" s="138">
        <v>37</v>
      </c>
      <c r="C881" s="139" t="s">
        <v>1062</v>
      </c>
      <c r="D881" s="139" t="s">
        <v>382</v>
      </c>
      <c r="E881" s="138">
        <v>55</v>
      </c>
      <c r="F881" s="138">
        <v>2</v>
      </c>
      <c r="G881" s="138">
        <v>2</v>
      </c>
      <c r="H881" s="138">
        <v>3.76</v>
      </c>
      <c r="I881" s="138">
        <v>1.47</v>
      </c>
      <c r="J881" s="138">
        <v>61</v>
      </c>
      <c r="K881" s="138">
        <v>24</v>
      </c>
      <c r="L881" s="138"/>
      <c r="M881" s="138">
        <v>28</v>
      </c>
      <c r="N881" s="138">
        <v>0</v>
      </c>
      <c r="O881" s="140">
        <v>0</v>
      </c>
    </row>
    <row r="882" spans="2:15" x14ac:dyDescent="0.2">
      <c r="B882" s="138">
        <v>38</v>
      </c>
      <c r="C882" s="139" t="s">
        <v>1063</v>
      </c>
      <c r="D882" s="139" t="s">
        <v>352</v>
      </c>
      <c r="E882" s="138">
        <v>55</v>
      </c>
      <c r="F882" s="138">
        <v>2</v>
      </c>
      <c r="G882" s="138">
        <v>2</v>
      </c>
      <c r="H882" s="138">
        <v>2.78</v>
      </c>
      <c r="I882" s="138">
        <v>1.1299999999999999</v>
      </c>
      <c r="J882" s="138">
        <v>81</v>
      </c>
      <c r="K882" s="138">
        <v>36</v>
      </c>
      <c r="L882" s="138"/>
      <c r="M882" s="138">
        <v>2</v>
      </c>
      <c r="N882" s="138">
        <v>16</v>
      </c>
      <c r="O882" s="140">
        <v>0</v>
      </c>
    </row>
    <row r="883" spans="2:15" x14ac:dyDescent="0.2">
      <c r="B883" s="138">
        <v>39</v>
      </c>
      <c r="C883" s="139" t="s">
        <v>1064</v>
      </c>
      <c r="D883" s="139" t="s">
        <v>356</v>
      </c>
      <c r="E883" s="138">
        <v>60</v>
      </c>
      <c r="F883" s="138">
        <v>2</v>
      </c>
      <c r="G883" s="138">
        <v>2</v>
      </c>
      <c r="H883" s="138">
        <v>3.15</v>
      </c>
      <c r="I883" s="138">
        <v>1.1000000000000001</v>
      </c>
      <c r="J883" s="138">
        <v>83</v>
      </c>
      <c r="K883" s="138">
        <v>24</v>
      </c>
      <c r="L883" s="138"/>
      <c r="M883" s="138">
        <v>3</v>
      </c>
      <c r="N883" s="138">
        <v>18</v>
      </c>
      <c r="O883" s="140">
        <v>0</v>
      </c>
    </row>
    <row r="884" spans="2:15" x14ac:dyDescent="0.2">
      <c r="B884" s="138">
        <v>40</v>
      </c>
      <c r="C884" s="139" t="s">
        <v>1065</v>
      </c>
      <c r="D884" s="139" t="s">
        <v>377</v>
      </c>
      <c r="E884" s="138">
        <v>60</v>
      </c>
      <c r="F884" s="138">
        <v>2</v>
      </c>
      <c r="G884" s="138">
        <v>2</v>
      </c>
      <c r="H884" s="138">
        <v>3</v>
      </c>
      <c r="I884" s="138">
        <v>1.08</v>
      </c>
      <c r="J884" s="138">
        <v>76</v>
      </c>
      <c r="K884" s="138">
        <v>14</v>
      </c>
      <c r="L884" s="138"/>
      <c r="M884" s="138">
        <v>3</v>
      </c>
      <c r="N884" s="138">
        <v>18</v>
      </c>
      <c r="O884" s="140">
        <v>0</v>
      </c>
    </row>
    <row r="885" spans="2:15" x14ac:dyDescent="0.2">
      <c r="B885" s="138">
        <v>41</v>
      </c>
      <c r="C885" s="139" t="s">
        <v>1066</v>
      </c>
      <c r="D885" s="139" t="s">
        <v>361</v>
      </c>
      <c r="E885" s="138">
        <v>50</v>
      </c>
      <c r="F885" s="138">
        <v>2</v>
      </c>
      <c r="G885" s="138">
        <v>2</v>
      </c>
      <c r="H885" s="138">
        <v>3.96</v>
      </c>
      <c r="I885" s="138">
        <v>1.3</v>
      </c>
      <c r="J885" s="138">
        <v>48</v>
      </c>
      <c r="K885" s="138">
        <v>18</v>
      </c>
      <c r="L885" s="138"/>
      <c r="M885" s="138">
        <v>25</v>
      </c>
      <c r="N885" s="138">
        <v>2</v>
      </c>
      <c r="O885" s="140">
        <v>0</v>
      </c>
    </row>
    <row r="886" spans="2:15" x14ac:dyDescent="0.2">
      <c r="B886" s="138">
        <v>42</v>
      </c>
      <c r="C886" s="139" t="s">
        <v>1067</v>
      </c>
      <c r="D886" s="139" t="s">
        <v>361</v>
      </c>
      <c r="E886" s="138">
        <v>55</v>
      </c>
      <c r="F886" s="138">
        <v>2</v>
      </c>
      <c r="G886" s="138">
        <v>2</v>
      </c>
      <c r="H886" s="138">
        <v>2.62</v>
      </c>
      <c r="I886" s="138">
        <v>1.02</v>
      </c>
      <c r="J886" s="138">
        <v>55</v>
      </c>
      <c r="K886" s="138">
        <v>7</v>
      </c>
      <c r="L886" s="138"/>
      <c r="M886" s="138">
        <v>3</v>
      </c>
      <c r="N886" s="138">
        <v>21</v>
      </c>
      <c r="O886" s="140">
        <v>0</v>
      </c>
    </row>
    <row r="887" spans="2:15" x14ac:dyDescent="0.2">
      <c r="B887" s="138">
        <v>43</v>
      </c>
      <c r="C887" s="139" t="s">
        <v>1068</v>
      </c>
      <c r="D887" s="139" t="s">
        <v>330</v>
      </c>
      <c r="E887" s="138">
        <v>55</v>
      </c>
      <c r="F887" s="138">
        <v>2</v>
      </c>
      <c r="G887" s="138">
        <v>2</v>
      </c>
      <c r="H887" s="138">
        <v>3.11</v>
      </c>
      <c r="I887" s="138">
        <v>0.95</v>
      </c>
      <c r="J887" s="138">
        <v>62</v>
      </c>
      <c r="K887" s="138">
        <v>17</v>
      </c>
      <c r="L887" s="138"/>
      <c r="M887" s="138">
        <v>2</v>
      </c>
      <c r="N887" s="138">
        <v>16</v>
      </c>
      <c r="O887" s="140">
        <v>0</v>
      </c>
    </row>
    <row r="888" spans="2:15" x14ac:dyDescent="0.2">
      <c r="B888" s="138">
        <v>44</v>
      </c>
      <c r="C888" s="139" t="s">
        <v>1069</v>
      </c>
      <c r="D888" s="139" t="s">
        <v>356</v>
      </c>
      <c r="E888" s="138">
        <v>60</v>
      </c>
      <c r="F888" s="138">
        <v>2</v>
      </c>
      <c r="G888" s="138">
        <v>2</v>
      </c>
      <c r="H888" s="138">
        <v>3</v>
      </c>
      <c r="I888" s="138">
        <v>1.02</v>
      </c>
      <c r="J888" s="138">
        <v>60</v>
      </c>
      <c r="K888" s="138">
        <v>13</v>
      </c>
      <c r="L888" s="138"/>
      <c r="M888" s="138">
        <v>3</v>
      </c>
      <c r="N888" s="138">
        <v>18</v>
      </c>
      <c r="O888" s="140">
        <v>0</v>
      </c>
    </row>
    <row r="889" spans="2:15" x14ac:dyDescent="0.2">
      <c r="B889" s="138">
        <v>45</v>
      </c>
      <c r="C889" s="139" t="s">
        <v>1070</v>
      </c>
      <c r="D889" s="139" t="s">
        <v>341</v>
      </c>
      <c r="E889" s="138">
        <v>70</v>
      </c>
      <c r="F889" s="138">
        <v>3</v>
      </c>
      <c r="G889" s="138">
        <v>3</v>
      </c>
      <c r="H889" s="138">
        <v>2.83</v>
      </c>
      <c r="I889" s="138">
        <v>1.1599999999999999</v>
      </c>
      <c r="J889" s="138">
        <v>58</v>
      </c>
      <c r="K889" s="138">
        <v>23</v>
      </c>
      <c r="L889" s="138"/>
      <c r="M889" s="138">
        <v>3</v>
      </c>
      <c r="N889" s="138">
        <v>21</v>
      </c>
      <c r="O889" s="140">
        <v>0</v>
      </c>
    </row>
    <row r="890" spans="2:15" x14ac:dyDescent="0.2">
      <c r="B890" s="138">
        <v>46</v>
      </c>
      <c r="C890" s="139" t="s">
        <v>1071</v>
      </c>
      <c r="D890" s="139" t="s">
        <v>365</v>
      </c>
      <c r="E890" s="138">
        <v>65</v>
      </c>
      <c r="F890" s="138">
        <v>3</v>
      </c>
      <c r="G890" s="138">
        <v>3</v>
      </c>
      <c r="H890" s="138">
        <v>3.74</v>
      </c>
      <c r="I890" s="138">
        <v>1.08</v>
      </c>
      <c r="J890" s="138">
        <v>76</v>
      </c>
      <c r="K890" s="138">
        <v>25</v>
      </c>
      <c r="L890" s="138"/>
      <c r="M890" s="138">
        <v>3</v>
      </c>
      <c r="N890" s="138">
        <v>17</v>
      </c>
      <c r="O890" s="140">
        <v>-1</v>
      </c>
    </row>
    <row r="891" spans="2:15" x14ac:dyDescent="0.2">
      <c r="B891" s="138">
        <v>47</v>
      </c>
      <c r="C891" s="139" t="s">
        <v>1072</v>
      </c>
      <c r="D891" s="139" t="s">
        <v>380</v>
      </c>
      <c r="E891" s="138">
        <v>80</v>
      </c>
      <c r="F891" s="138">
        <v>4</v>
      </c>
      <c r="G891" s="138">
        <v>4</v>
      </c>
      <c r="H891" s="138">
        <v>3.49</v>
      </c>
      <c r="I891" s="138">
        <v>1.18</v>
      </c>
      <c r="J891" s="138">
        <v>80</v>
      </c>
      <c r="K891" s="138">
        <v>30</v>
      </c>
      <c r="L891" s="138"/>
      <c r="M891" s="138">
        <v>0</v>
      </c>
      <c r="N891" s="138">
        <v>0</v>
      </c>
      <c r="O891" s="140">
        <v>-1</v>
      </c>
    </row>
    <row r="892" spans="2:15" x14ac:dyDescent="0.2">
      <c r="B892" s="138">
        <v>48</v>
      </c>
      <c r="C892" s="139" t="s">
        <v>1073</v>
      </c>
      <c r="D892" s="139" t="s">
        <v>345</v>
      </c>
      <c r="E892" s="138">
        <v>60</v>
      </c>
      <c r="F892" s="138">
        <v>2</v>
      </c>
      <c r="G892" s="138">
        <v>2</v>
      </c>
      <c r="H892" s="138">
        <v>3.15</v>
      </c>
      <c r="I892" s="138">
        <v>1.1499999999999999</v>
      </c>
      <c r="J892" s="138">
        <v>75</v>
      </c>
      <c r="K892" s="138">
        <v>23</v>
      </c>
      <c r="L892" s="138"/>
      <c r="M892" s="138">
        <v>3</v>
      </c>
      <c r="N892" s="138">
        <v>18</v>
      </c>
      <c r="O892" s="140">
        <v>-1</v>
      </c>
    </row>
    <row r="893" spans="2:15" x14ac:dyDescent="0.2">
      <c r="B893" s="138">
        <v>49</v>
      </c>
      <c r="C893" s="139" t="s">
        <v>1074</v>
      </c>
      <c r="D893" s="139" t="s">
        <v>349</v>
      </c>
      <c r="E893" s="138">
        <v>55</v>
      </c>
      <c r="F893" s="138">
        <v>2</v>
      </c>
      <c r="G893" s="138">
        <v>2</v>
      </c>
      <c r="H893" s="138">
        <v>2.78</v>
      </c>
      <c r="I893" s="138">
        <v>1.29</v>
      </c>
      <c r="J893" s="138">
        <v>82</v>
      </c>
      <c r="K893" s="138">
        <v>24</v>
      </c>
      <c r="L893" s="138"/>
      <c r="M893" s="138">
        <v>3</v>
      </c>
      <c r="N893" s="138">
        <v>21</v>
      </c>
      <c r="O893" s="140">
        <v>-1</v>
      </c>
    </row>
    <row r="894" spans="2:15" x14ac:dyDescent="0.2">
      <c r="B894" s="138">
        <v>50</v>
      </c>
      <c r="C894" s="139" t="s">
        <v>1075</v>
      </c>
      <c r="D894" s="139" t="s">
        <v>343</v>
      </c>
      <c r="E894" s="138">
        <v>60</v>
      </c>
      <c r="F894" s="138">
        <v>2</v>
      </c>
      <c r="G894" s="138">
        <v>2</v>
      </c>
      <c r="H894" s="138">
        <v>3.3</v>
      </c>
      <c r="I894" s="138">
        <v>1.18</v>
      </c>
      <c r="J894" s="138">
        <v>86</v>
      </c>
      <c r="K894" s="138">
        <v>29</v>
      </c>
      <c r="L894" s="138"/>
      <c r="M894" s="138">
        <v>2</v>
      </c>
      <c r="N894" s="138">
        <v>15</v>
      </c>
      <c r="O894" s="140">
        <v>-1</v>
      </c>
    </row>
    <row r="895" spans="2:15" x14ac:dyDescent="0.2">
      <c r="B895" s="138">
        <v>51</v>
      </c>
      <c r="C895" s="139" t="s">
        <v>1076</v>
      </c>
      <c r="D895" s="139" t="s">
        <v>375</v>
      </c>
      <c r="E895" s="138">
        <v>60</v>
      </c>
      <c r="F895" s="138">
        <v>3</v>
      </c>
      <c r="G895" s="138">
        <v>3</v>
      </c>
      <c r="H895" s="138">
        <v>3.45</v>
      </c>
      <c r="I895" s="138">
        <v>1.27</v>
      </c>
      <c r="J895" s="138">
        <v>45</v>
      </c>
      <c r="K895" s="138">
        <v>22</v>
      </c>
      <c r="L895" s="138"/>
      <c r="M895" s="138">
        <v>15</v>
      </c>
      <c r="N895" s="138">
        <v>6</v>
      </c>
      <c r="O895" s="140">
        <v>-1</v>
      </c>
    </row>
    <row r="896" spans="2:15" x14ac:dyDescent="0.2">
      <c r="B896" s="138">
        <v>52</v>
      </c>
      <c r="C896" s="139" t="s">
        <v>1077</v>
      </c>
      <c r="D896" s="139" t="s">
        <v>377</v>
      </c>
      <c r="E896" s="138">
        <v>60</v>
      </c>
      <c r="F896" s="138">
        <v>2</v>
      </c>
      <c r="G896" s="138">
        <v>2</v>
      </c>
      <c r="H896" s="138">
        <v>3.45</v>
      </c>
      <c r="I896" s="138">
        <v>1.02</v>
      </c>
      <c r="J896" s="138">
        <v>65</v>
      </c>
      <c r="K896" s="138">
        <v>24</v>
      </c>
      <c r="L896" s="138"/>
      <c r="M896" s="138">
        <v>2</v>
      </c>
      <c r="N896" s="138">
        <v>15</v>
      </c>
      <c r="O896" s="140">
        <v>-1</v>
      </c>
    </row>
    <row r="897" spans="2:15" x14ac:dyDescent="0.2">
      <c r="B897" s="138">
        <v>53</v>
      </c>
      <c r="C897" s="139" t="s">
        <v>1078</v>
      </c>
      <c r="D897" s="139" t="s">
        <v>375</v>
      </c>
      <c r="E897" s="138">
        <v>60</v>
      </c>
      <c r="F897" s="138">
        <v>3</v>
      </c>
      <c r="G897" s="138">
        <v>3</v>
      </c>
      <c r="H897" s="138">
        <v>3.15</v>
      </c>
      <c r="I897" s="138">
        <v>1.1000000000000001</v>
      </c>
      <c r="J897" s="138">
        <v>56</v>
      </c>
      <c r="K897" s="138">
        <v>24</v>
      </c>
      <c r="L897" s="138"/>
      <c r="M897" s="138">
        <v>2</v>
      </c>
      <c r="N897" s="138">
        <v>15</v>
      </c>
      <c r="O897" s="140">
        <v>-2</v>
      </c>
    </row>
    <row r="898" spans="2:15" x14ac:dyDescent="0.2">
      <c r="B898" s="138">
        <v>54</v>
      </c>
      <c r="C898" s="139" t="s">
        <v>1079</v>
      </c>
      <c r="D898" s="139" t="s">
        <v>326</v>
      </c>
      <c r="E898" s="138">
        <v>60</v>
      </c>
      <c r="F898" s="138">
        <v>2</v>
      </c>
      <c r="G898" s="138">
        <v>2</v>
      </c>
      <c r="H898" s="138">
        <v>3.15</v>
      </c>
      <c r="I898" s="138">
        <v>1.07</v>
      </c>
      <c r="J898" s="138">
        <v>61</v>
      </c>
      <c r="K898" s="138">
        <v>17</v>
      </c>
      <c r="L898" s="138"/>
      <c r="M898" s="138">
        <v>1</v>
      </c>
      <c r="N898" s="138">
        <v>10</v>
      </c>
      <c r="O898" s="140">
        <v>-2</v>
      </c>
    </row>
    <row r="899" spans="2:15" x14ac:dyDescent="0.2">
      <c r="B899" s="138">
        <v>55</v>
      </c>
      <c r="C899" s="139" t="s">
        <v>1080</v>
      </c>
      <c r="D899" s="139" t="s">
        <v>328</v>
      </c>
      <c r="E899" s="138">
        <v>60</v>
      </c>
      <c r="F899" s="138">
        <v>2</v>
      </c>
      <c r="G899" s="138">
        <v>2</v>
      </c>
      <c r="H899" s="138">
        <v>3.45</v>
      </c>
      <c r="I899" s="138">
        <v>1.1000000000000001</v>
      </c>
      <c r="J899" s="138">
        <v>70</v>
      </c>
      <c r="K899" s="138">
        <v>22</v>
      </c>
      <c r="L899" s="138"/>
      <c r="M899" s="138">
        <v>2</v>
      </c>
      <c r="N899" s="138">
        <v>15</v>
      </c>
      <c r="O899" s="140">
        <v>-2</v>
      </c>
    </row>
    <row r="900" spans="2:15" x14ac:dyDescent="0.2">
      <c r="B900" s="138">
        <v>56</v>
      </c>
      <c r="C900" s="139" t="s">
        <v>1081</v>
      </c>
      <c r="D900" s="139" t="s">
        <v>333</v>
      </c>
      <c r="E900" s="138">
        <v>50</v>
      </c>
      <c r="F900" s="138">
        <v>2</v>
      </c>
      <c r="G900" s="138">
        <v>2</v>
      </c>
      <c r="H900" s="138">
        <v>3.24</v>
      </c>
      <c r="I900" s="138">
        <v>0.96</v>
      </c>
      <c r="J900" s="138">
        <v>50</v>
      </c>
      <c r="K900" s="138">
        <v>11</v>
      </c>
      <c r="L900" s="138"/>
      <c r="M900" s="138">
        <v>2</v>
      </c>
      <c r="N900" s="138">
        <v>13</v>
      </c>
      <c r="O900" s="140">
        <v>-2</v>
      </c>
    </row>
    <row r="901" spans="2:15" x14ac:dyDescent="0.2">
      <c r="B901" s="138">
        <v>57</v>
      </c>
      <c r="C901" s="139" t="s">
        <v>1082</v>
      </c>
      <c r="D901" s="139" t="s">
        <v>367</v>
      </c>
      <c r="E901" s="138">
        <v>55</v>
      </c>
      <c r="F901" s="138">
        <v>2</v>
      </c>
      <c r="G901" s="138">
        <v>2</v>
      </c>
      <c r="H901" s="138">
        <v>2.95</v>
      </c>
      <c r="I901" s="138">
        <v>1.18</v>
      </c>
      <c r="J901" s="138">
        <v>64</v>
      </c>
      <c r="K901" s="138">
        <v>21</v>
      </c>
      <c r="L901" s="138"/>
      <c r="M901" s="138">
        <v>2</v>
      </c>
      <c r="N901" s="138">
        <v>15</v>
      </c>
      <c r="O901" s="140">
        <v>-2</v>
      </c>
    </row>
    <row r="902" spans="2:15" x14ac:dyDescent="0.2">
      <c r="B902" s="138">
        <v>58</v>
      </c>
      <c r="C902" s="139" t="s">
        <v>1083</v>
      </c>
      <c r="D902" s="139" t="s">
        <v>369</v>
      </c>
      <c r="E902" s="138">
        <v>50</v>
      </c>
      <c r="F902" s="138">
        <v>2</v>
      </c>
      <c r="G902" s="138">
        <v>2</v>
      </c>
      <c r="H902" s="138">
        <v>3.24</v>
      </c>
      <c r="I902" s="138">
        <v>0.98</v>
      </c>
      <c r="J902" s="138">
        <v>54</v>
      </c>
      <c r="K902" s="138">
        <v>13</v>
      </c>
      <c r="L902" s="138"/>
      <c r="M902" s="138">
        <v>1</v>
      </c>
      <c r="N902" s="138">
        <v>8</v>
      </c>
      <c r="O902" s="140">
        <v>-2</v>
      </c>
    </row>
    <row r="903" spans="2:15" x14ac:dyDescent="0.2">
      <c r="B903" s="138">
        <v>59</v>
      </c>
      <c r="C903" s="139" t="s">
        <v>1084</v>
      </c>
      <c r="D903" s="139" t="s">
        <v>367</v>
      </c>
      <c r="E903" s="138">
        <v>60</v>
      </c>
      <c r="F903" s="138">
        <v>2</v>
      </c>
      <c r="G903" s="138">
        <v>2</v>
      </c>
      <c r="H903" s="138">
        <v>3.3</v>
      </c>
      <c r="I903" s="138">
        <v>1.1499999999999999</v>
      </c>
      <c r="J903" s="138">
        <v>68</v>
      </c>
      <c r="K903" s="138">
        <v>28</v>
      </c>
      <c r="L903" s="138"/>
      <c r="M903" s="138">
        <v>2</v>
      </c>
      <c r="N903" s="138">
        <v>15</v>
      </c>
      <c r="O903" s="140">
        <v>-2</v>
      </c>
    </row>
    <row r="904" spans="2:15" x14ac:dyDescent="0.2">
      <c r="B904" s="138">
        <v>60</v>
      </c>
      <c r="C904" s="139" t="s">
        <v>1085</v>
      </c>
      <c r="D904" s="139" t="s">
        <v>335</v>
      </c>
      <c r="E904" s="138">
        <v>60</v>
      </c>
      <c r="F904" s="138">
        <v>2</v>
      </c>
      <c r="G904" s="138">
        <v>2</v>
      </c>
      <c r="H904" s="138">
        <v>3</v>
      </c>
      <c r="I904" s="138">
        <v>1.27</v>
      </c>
      <c r="J904" s="138">
        <v>67</v>
      </c>
      <c r="K904" s="138">
        <v>23</v>
      </c>
      <c r="L904" s="138"/>
      <c r="M904" s="138">
        <v>3</v>
      </c>
      <c r="N904" s="138">
        <v>18</v>
      </c>
      <c r="O904" s="140">
        <v>-3</v>
      </c>
    </row>
    <row r="905" spans="2:15" x14ac:dyDescent="0.2">
      <c r="B905" s="138">
        <v>61</v>
      </c>
      <c r="C905" s="139" t="s">
        <v>1086</v>
      </c>
      <c r="D905" s="139" t="s">
        <v>369</v>
      </c>
      <c r="E905" s="138">
        <v>60</v>
      </c>
      <c r="F905" s="138">
        <v>2</v>
      </c>
      <c r="G905" s="138">
        <v>2</v>
      </c>
      <c r="H905" s="138">
        <v>3.15</v>
      </c>
      <c r="I905" s="138">
        <v>1.1299999999999999</v>
      </c>
      <c r="J905" s="138">
        <v>58</v>
      </c>
      <c r="K905" s="138">
        <v>18</v>
      </c>
      <c r="L905" s="138"/>
      <c r="M905" s="138">
        <v>2</v>
      </c>
      <c r="N905" s="138">
        <v>15</v>
      </c>
      <c r="O905" s="140">
        <v>-3</v>
      </c>
    </row>
    <row r="906" spans="2:15" x14ac:dyDescent="0.2">
      <c r="B906" s="138">
        <v>62</v>
      </c>
      <c r="C906" s="139" t="s">
        <v>1087</v>
      </c>
      <c r="D906" s="139" t="s">
        <v>333</v>
      </c>
      <c r="E906" s="138">
        <v>60</v>
      </c>
      <c r="F906" s="138">
        <v>2</v>
      </c>
      <c r="G906" s="138">
        <v>2</v>
      </c>
      <c r="H906" s="138">
        <v>3.3</v>
      </c>
      <c r="I906" s="138">
        <v>1.03</v>
      </c>
      <c r="J906" s="138">
        <v>52</v>
      </c>
      <c r="K906" s="138">
        <v>13</v>
      </c>
      <c r="L906" s="138"/>
      <c r="M906" s="138">
        <v>1</v>
      </c>
      <c r="N906" s="138">
        <v>10</v>
      </c>
      <c r="O906" s="140">
        <v>-3</v>
      </c>
    </row>
    <row r="907" spans="2:15" x14ac:dyDescent="0.2">
      <c r="B907" s="138">
        <v>63</v>
      </c>
      <c r="C907" s="139" t="s">
        <v>1088</v>
      </c>
      <c r="D907" s="139" t="s">
        <v>354</v>
      </c>
      <c r="E907" s="138">
        <v>60</v>
      </c>
      <c r="F907" s="138">
        <v>2</v>
      </c>
      <c r="G907" s="138">
        <v>2</v>
      </c>
      <c r="H907" s="138">
        <v>3</v>
      </c>
      <c r="I907" s="138">
        <v>1.18</v>
      </c>
      <c r="J907" s="138">
        <v>54</v>
      </c>
      <c r="K907" s="138">
        <v>15</v>
      </c>
      <c r="L907" s="138"/>
      <c r="M907" s="138">
        <v>3</v>
      </c>
      <c r="N907" s="138">
        <v>18</v>
      </c>
      <c r="O907" s="140">
        <v>-3</v>
      </c>
    </row>
    <row r="908" spans="2:15" x14ac:dyDescent="0.2">
      <c r="B908" s="138">
        <v>64</v>
      </c>
      <c r="C908" s="139" t="s">
        <v>1089</v>
      </c>
      <c r="D908" s="139" t="s">
        <v>330</v>
      </c>
      <c r="E908" s="138">
        <v>70</v>
      </c>
      <c r="F908" s="138">
        <v>3</v>
      </c>
      <c r="G908" s="138">
        <v>3</v>
      </c>
      <c r="H908" s="138">
        <v>3.47</v>
      </c>
      <c r="I908" s="138">
        <v>1.19</v>
      </c>
      <c r="J908" s="138">
        <v>55</v>
      </c>
      <c r="K908" s="138">
        <v>23</v>
      </c>
      <c r="L908" s="138"/>
      <c r="M908" s="138">
        <v>3</v>
      </c>
      <c r="N908" s="138">
        <v>18</v>
      </c>
      <c r="O908" s="140">
        <v>-3</v>
      </c>
    </row>
    <row r="909" spans="2:15" x14ac:dyDescent="0.2">
      <c r="B909" s="138">
        <v>65</v>
      </c>
      <c r="C909" s="139" t="s">
        <v>1090</v>
      </c>
      <c r="D909" s="139" t="s">
        <v>352</v>
      </c>
      <c r="E909" s="138">
        <v>55</v>
      </c>
      <c r="F909" s="138">
        <v>2</v>
      </c>
      <c r="G909" s="138">
        <v>2</v>
      </c>
      <c r="H909" s="138">
        <v>3.44</v>
      </c>
      <c r="I909" s="138">
        <v>1.1100000000000001</v>
      </c>
      <c r="J909" s="138">
        <v>61</v>
      </c>
      <c r="K909" s="138">
        <v>16</v>
      </c>
      <c r="L909" s="138"/>
      <c r="M909" s="138">
        <v>1</v>
      </c>
      <c r="N909" s="138">
        <v>9</v>
      </c>
      <c r="O909" s="140">
        <v>-3</v>
      </c>
    </row>
    <row r="910" spans="2:15" x14ac:dyDescent="0.2">
      <c r="B910" s="138">
        <v>66</v>
      </c>
      <c r="C910" s="139" t="s">
        <v>1091</v>
      </c>
      <c r="D910" s="139" t="s">
        <v>341</v>
      </c>
      <c r="E910" s="138">
        <v>55</v>
      </c>
      <c r="F910" s="138">
        <v>2</v>
      </c>
      <c r="G910" s="138">
        <v>2</v>
      </c>
      <c r="H910" s="138">
        <v>3.44</v>
      </c>
      <c r="I910" s="138">
        <v>1.02</v>
      </c>
      <c r="J910" s="138">
        <v>50</v>
      </c>
      <c r="K910" s="138">
        <v>15</v>
      </c>
      <c r="L910" s="138"/>
      <c r="M910" s="138">
        <v>1</v>
      </c>
      <c r="N910" s="138">
        <v>9</v>
      </c>
      <c r="O910" s="140">
        <v>-3</v>
      </c>
    </row>
    <row r="911" spans="2:15" x14ac:dyDescent="0.2">
      <c r="B911" s="138">
        <v>67</v>
      </c>
      <c r="C911" s="139" t="s">
        <v>1092</v>
      </c>
      <c r="D911" s="139" t="s">
        <v>333</v>
      </c>
      <c r="E911" s="138">
        <v>55</v>
      </c>
      <c r="F911" s="138">
        <v>2</v>
      </c>
      <c r="G911" s="138">
        <v>2</v>
      </c>
      <c r="H911" s="138">
        <v>3.76</v>
      </c>
      <c r="I911" s="138">
        <v>1.07</v>
      </c>
      <c r="J911" s="138">
        <v>66</v>
      </c>
      <c r="K911" s="138">
        <v>26</v>
      </c>
      <c r="L911" s="138"/>
      <c r="M911" s="138">
        <v>1</v>
      </c>
      <c r="N911" s="138">
        <v>9</v>
      </c>
      <c r="O911" s="140">
        <v>-3</v>
      </c>
    </row>
    <row r="912" spans="2:15" x14ac:dyDescent="0.2">
      <c r="B912" s="138">
        <v>68</v>
      </c>
      <c r="C912" s="139" t="s">
        <v>1093</v>
      </c>
      <c r="D912" s="139" t="s">
        <v>335</v>
      </c>
      <c r="E912" s="138">
        <v>60</v>
      </c>
      <c r="F912" s="138">
        <v>2</v>
      </c>
      <c r="G912" s="138">
        <v>2</v>
      </c>
      <c r="H912" s="138">
        <v>3.3</v>
      </c>
      <c r="I912" s="138">
        <v>1.1499999999999999</v>
      </c>
      <c r="J912" s="138">
        <v>57</v>
      </c>
      <c r="K912" s="138">
        <v>17</v>
      </c>
      <c r="L912" s="138"/>
      <c r="M912" s="138">
        <v>2</v>
      </c>
      <c r="N912" s="138">
        <v>15</v>
      </c>
      <c r="O912" s="140">
        <v>-3</v>
      </c>
    </row>
    <row r="913" spans="2:15" x14ac:dyDescent="0.2">
      <c r="B913" s="138">
        <v>69</v>
      </c>
      <c r="C913" s="139" t="s">
        <v>1094</v>
      </c>
      <c r="D913" s="139" t="s">
        <v>356</v>
      </c>
      <c r="E913" s="138">
        <v>55</v>
      </c>
      <c r="F913" s="138">
        <v>2</v>
      </c>
      <c r="G913" s="138">
        <v>2</v>
      </c>
      <c r="H913" s="138">
        <v>3.27</v>
      </c>
      <c r="I913" s="138">
        <v>1.07</v>
      </c>
      <c r="J913" s="138">
        <v>51</v>
      </c>
      <c r="K913" s="138">
        <v>14</v>
      </c>
      <c r="L913" s="138"/>
      <c r="M913" s="138">
        <v>1</v>
      </c>
      <c r="N913" s="138">
        <v>9</v>
      </c>
      <c r="O913" s="140">
        <v>-3</v>
      </c>
    </row>
    <row r="914" spans="2:15" x14ac:dyDescent="0.2">
      <c r="B914" s="138">
        <v>70</v>
      </c>
      <c r="C914" s="139" t="s">
        <v>1095</v>
      </c>
      <c r="D914" s="139" t="s">
        <v>343</v>
      </c>
      <c r="E914" s="138">
        <v>45</v>
      </c>
      <c r="F914" s="138">
        <v>2</v>
      </c>
      <c r="G914" s="138">
        <v>2</v>
      </c>
      <c r="H914" s="138">
        <v>3.4</v>
      </c>
      <c r="I914" s="138">
        <v>1</v>
      </c>
      <c r="J914" s="138">
        <v>50</v>
      </c>
      <c r="K914" s="138">
        <v>12</v>
      </c>
      <c r="L914" s="138"/>
      <c r="M914" s="138">
        <v>1</v>
      </c>
      <c r="N914" s="138">
        <v>7</v>
      </c>
      <c r="O914" s="140">
        <v>-3</v>
      </c>
    </row>
    <row r="915" spans="2:15" x14ac:dyDescent="0.2">
      <c r="B915" s="138">
        <v>71</v>
      </c>
      <c r="C915" s="139" t="s">
        <v>1096</v>
      </c>
      <c r="D915" s="139" t="s">
        <v>373</v>
      </c>
      <c r="E915" s="138">
        <v>60</v>
      </c>
      <c r="F915" s="138">
        <v>3</v>
      </c>
      <c r="G915" s="138">
        <v>3</v>
      </c>
      <c r="H915" s="138">
        <v>3.3</v>
      </c>
      <c r="I915" s="138">
        <v>1.32</v>
      </c>
      <c r="J915" s="138">
        <v>72</v>
      </c>
      <c r="K915" s="138">
        <v>27</v>
      </c>
      <c r="L915" s="138"/>
      <c r="M915" s="138">
        <v>1</v>
      </c>
      <c r="N915" s="138">
        <v>10</v>
      </c>
      <c r="O915" s="140">
        <v>-3</v>
      </c>
    </row>
    <row r="916" spans="2:15" x14ac:dyDescent="0.2">
      <c r="B916" s="138">
        <v>72</v>
      </c>
      <c r="C916" s="139" t="s">
        <v>1097</v>
      </c>
      <c r="D916" s="139" t="s">
        <v>335</v>
      </c>
      <c r="E916" s="138">
        <v>60</v>
      </c>
      <c r="F916" s="138">
        <v>2</v>
      </c>
      <c r="G916" s="138">
        <v>2</v>
      </c>
      <c r="H916" s="138">
        <v>3.45</v>
      </c>
      <c r="I916" s="138">
        <v>1.1499999999999999</v>
      </c>
      <c r="J916" s="138">
        <v>61</v>
      </c>
      <c r="K916" s="138">
        <v>22</v>
      </c>
      <c r="L916" s="138"/>
      <c r="M916" s="138">
        <v>2</v>
      </c>
      <c r="N916" s="138">
        <v>15</v>
      </c>
      <c r="O916" s="140">
        <v>-3</v>
      </c>
    </row>
    <row r="917" spans="2:15" x14ac:dyDescent="0.2">
      <c r="B917" s="138">
        <v>73</v>
      </c>
      <c r="C917" s="139" t="s">
        <v>1098</v>
      </c>
      <c r="D917" s="139" t="s">
        <v>335</v>
      </c>
      <c r="E917" s="138">
        <v>60</v>
      </c>
      <c r="F917" s="138">
        <v>2</v>
      </c>
      <c r="G917" s="138">
        <v>2</v>
      </c>
      <c r="H917" s="138">
        <v>2.85</v>
      </c>
      <c r="I917" s="138">
        <v>1.25</v>
      </c>
      <c r="J917" s="138">
        <v>54</v>
      </c>
      <c r="K917" s="138">
        <v>17</v>
      </c>
      <c r="L917" s="138"/>
      <c r="M917" s="138">
        <v>1</v>
      </c>
      <c r="N917" s="138">
        <v>11</v>
      </c>
      <c r="O917" s="140">
        <v>-4</v>
      </c>
    </row>
    <row r="918" spans="2:15" x14ac:dyDescent="0.2">
      <c r="B918" s="138">
        <v>74</v>
      </c>
      <c r="C918" s="139" t="s">
        <v>315</v>
      </c>
      <c r="D918" s="139" t="s">
        <v>354</v>
      </c>
      <c r="E918" s="138">
        <v>60</v>
      </c>
      <c r="F918" s="138">
        <v>2</v>
      </c>
      <c r="G918" s="138">
        <v>2</v>
      </c>
      <c r="H918" s="138">
        <v>3.3</v>
      </c>
      <c r="I918" s="138">
        <v>1.23</v>
      </c>
      <c r="J918" s="138">
        <v>61</v>
      </c>
      <c r="K918" s="138">
        <v>23</v>
      </c>
      <c r="L918" s="138"/>
      <c r="M918" s="138">
        <v>2</v>
      </c>
      <c r="N918" s="138">
        <v>15</v>
      </c>
      <c r="O918" s="140">
        <v>-4</v>
      </c>
    </row>
    <row r="919" spans="2:15" x14ac:dyDescent="0.2">
      <c r="B919" s="138">
        <v>75</v>
      </c>
      <c r="C919" s="139" t="s">
        <v>1099</v>
      </c>
      <c r="D919" s="139" t="s">
        <v>361</v>
      </c>
      <c r="E919" s="138">
        <v>60</v>
      </c>
      <c r="F919" s="138">
        <v>2</v>
      </c>
      <c r="G919" s="138">
        <v>2</v>
      </c>
      <c r="H919" s="138">
        <v>3.3</v>
      </c>
      <c r="I919" s="138">
        <v>1.27</v>
      </c>
      <c r="J919" s="138">
        <v>54</v>
      </c>
      <c r="K919" s="138">
        <v>19</v>
      </c>
      <c r="L919" s="138"/>
      <c r="M919" s="138">
        <v>5</v>
      </c>
      <c r="N919" s="138">
        <v>15</v>
      </c>
      <c r="O919" s="140">
        <v>-4</v>
      </c>
    </row>
    <row r="920" spans="2:15" x14ac:dyDescent="0.2">
      <c r="B920" s="138">
        <v>76</v>
      </c>
      <c r="C920" s="139" t="s">
        <v>1100</v>
      </c>
      <c r="D920" s="139" t="s">
        <v>330</v>
      </c>
      <c r="E920" s="138">
        <v>60</v>
      </c>
      <c r="F920" s="138">
        <v>2</v>
      </c>
      <c r="G920" s="138">
        <v>2</v>
      </c>
      <c r="H920" s="138">
        <v>3.6</v>
      </c>
      <c r="I920" s="138">
        <v>1.05</v>
      </c>
      <c r="J920" s="138">
        <v>47</v>
      </c>
      <c r="K920" s="138">
        <v>11</v>
      </c>
      <c r="L920" s="138"/>
      <c r="M920" s="138">
        <v>1</v>
      </c>
      <c r="N920" s="138">
        <v>10</v>
      </c>
      <c r="O920" s="140">
        <v>-4</v>
      </c>
    </row>
    <row r="921" spans="2:15" x14ac:dyDescent="0.2">
      <c r="B921" s="138">
        <v>77</v>
      </c>
      <c r="C921" s="139" t="s">
        <v>1101</v>
      </c>
      <c r="D921" s="139" t="s">
        <v>371</v>
      </c>
      <c r="E921" s="138">
        <v>60</v>
      </c>
      <c r="F921" s="138">
        <v>2</v>
      </c>
      <c r="G921" s="138">
        <v>2</v>
      </c>
      <c r="H921" s="138">
        <v>3.45</v>
      </c>
      <c r="I921" s="138">
        <v>1.23</v>
      </c>
      <c r="J921" s="138">
        <v>61</v>
      </c>
      <c r="K921" s="138">
        <v>21</v>
      </c>
      <c r="L921" s="138"/>
      <c r="M921" s="138">
        <v>2</v>
      </c>
      <c r="N921" s="138">
        <v>15</v>
      </c>
      <c r="O921" s="140">
        <v>-4</v>
      </c>
    </row>
    <row r="922" spans="2:15" x14ac:dyDescent="0.2">
      <c r="B922" s="138">
        <v>78</v>
      </c>
      <c r="C922" s="139" t="s">
        <v>1102</v>
      </c>
      <c r="D922" s="139" t="s">
        <v>343</v>
      </c>
      <c r="E922" s="138">
        <v>45</v>
      </c>
      <c r="F922" s="138">
        <v>2</v>
      </c>
      <c r="G922" s="138">
        <v>2</v>
      </c>
      <c r="H922" s="138">
        <v>3.2</v>
      </c>
      <c r="I922" s="138">
        <v>1.2</v>
      </c>
      <c r="J922" s="138">
        <v>53</v>
      </c>
      <c r="K922" s="138">
        <v>20</v>
      </c>
      <c r="L922" s="138"/>
      <c r="M922" s="138">
        <v>1</v>
      </c>
      <c r="N922" s="138">
        <v>7</v>
      </c>
      <c r="O922" s="140">
        <v>-4</v>
      </c>
    </row>
    <row r="923" spans="2:15" x14ac:dyDescent="0.2">
      <c r="B923" s="138">
        <v>79</v>
      </c>
      <c r="C923" s="139" t="s">
        <v>1103</v>
      </c>
      <c r="D923" s="139" t="s">
        <v>337</v>
      </c>
      <c r="E923" s="138">
        <v>60</v>
      </c>
      <c r="F923" s="138">
        <v>2</v>
      </c>
      <c r="G923" s="138">
        <v>2</v>
      </c>
      <c r="H923" s="138">
        <v>3.6</v>
      </c>
      <c r="I923" s="138">
        <v>1.18</v>
      </c>
      <c r="J923" s="138">
        <v>60</v>
      </c>
      <c r="K923" s="138">
        <v>21</v>
      </c>
      <c r="L923" s="138"/>
      <c r="M923" s="138">
        <v>1</v>
      </c>
      <c r="N923" s="138">
        <v>10</v>
      </c>
      <c r="O923" s="140">
        <v>-4</v>
      </c>
    </row>
    <row r="924" spans="2:15" x14ac:dyDescent="0.2">
      <c r="B924" s="138">
        <v>80</v>
      </c>
      <c r="C924" s="139" t="s">
        <v>1104</v>
      </c>
      <c r="D924" s="139" t="s">
        <v>332</v>
      </c>
      <c r="E924" s="138">
        <v>55</v>
      </c>
      <c r="F924" s="138">
        <v>2</v>
      </c>
      <c r="G924" s="138">
        <v>2</v>
      </c>
      <c r="H924" s="138">
        <v>3.6</v>
      </c>
      <c r="I924" s="138">
        <v>1.1100000000000001</v>
      </c>
      <c r="J924" s="138">
        <v>50</v>
      </c>
      <c r="K924" s="138">
        <v>14</v>
      </c>
      <c r="L924" s="138"/>
      <c r="M924" s="138">
        <v>1</v>
      </c>
      <c r="N924" s="138">
        <v>7</v>
      </c>
      <c r="O924" s="140">
        <v>-5</v>
      </c>
    </row>
    <row r="925" spans="2:15" x14ac:dyDescent="0.2">
      <c r="B925" s="138">
        <v>81</v>
      </c>
      <c r="C925" s="139" t="s">
        <v>1105</v>
      </c>
      <c r="D925" s="139" t="s">
        <v>345</v>
      </c>
      <c r="E925" s="138">
        <v>60</v>
      </c>
      <c r="F925" s="138">
        <v>2</v>
      </c>
      <c r="G925" s="138">
        <v>2</v>
      </c>
      <c r="H925" s="138">
        <v>3</v>
      </c>
      <c r="I925" s="138">
        <v>1.18</v>
      </c>
      <c r="J925" s="138">
        <v>40</v>
      </c>
      <c r="K925" s="138">
        <v>20</v>
      </c>
      <c r="L925" s="138"/>
      <c r="M925" s="138">
        <v>1</v>
      </c>
      <c r="N925" s="138">
        <v>11</v>
      </c>
      <c r="O925" s="140">
        <v>-5</v>
      </c>
    </row>
    <row r="926" spans="2:15" x14ac:dyDescent="0.2">
      <c r="B926" s="138">
        <v>82</v>
      </c>
      <c r="C926" s="139" t="s">
        <v>305</v>
      </c>
      <c r="D926" s="139" t="s">
        <v>367</v>
      </c>
      <c r="E926" s="138">
        <v>60</v>
      </c>
      <c r="F926" s="138">
        <v>2</v>
      </c>
      <c r="G926" s="138">
        <v>2</v>
      </c>
      <c r="H926" s="138">
        <v>3.45</v>
      </c>
      <c r="I926" s="138">
        <v>1.23</v>
      </c>
      <c r="J926" s="138">
        <v>57</v>
      </c>
      <c r="K926" s="138">
        <v>17</v>
      </c>
      <c r="L926" s="138"/>
      <c r="M926" s="138">
        <v>2</v>
      </c>
      <c r="N926" s="138">
        <v>15</v>
      </c>
      <c r="O926" s="140">
        <v>-5</v>
      </c>
    </row>
    <row r="927" spans="2:15" x14ac:dyDescent="0.2">
      <c r="B927" s="138">
        <v>83</v>
      </c>
      <c r="C927" s="139" t="s">
        <v>1106</v>
      </c>
      <c r="D927" s="139" t="s">
        <v>373</v>
      </c>
      <c r="E927" s="138">
        <v>60</v>
      </c>
      <c r="F927" s="138">
        <v>3</v>
      </c>
      <c r="G927" s="138">
        <v>3</v>
      </c>
      <c r="H927" s="138">
        <v>3.45</v>
      </c>
      <c r="I927" s="138">
        <v>1.2</v>
      </c>
      <c r="J927" s="138">
        <v>43</v>
      </c>
      <c r="K927" s="138">
        <v>20</v>
      </c>
      <c r="L927" s="138"/>
      <c r="M927" s="138">
        <v>2</v>
      </c>
      <c r="N927" s="138">
        <v>15</v>
      </c>
      <c r="O927" s="140">
        <v>-5</v>
      </c>
    </row>
    <row r="928" spans="2:15" x14ac:dyDescent="0.2">
      <c r="B928" s="138">
        <v>84</v>
      </c>
      <c r="C928" s="139" t="s">
        <v>1107</v>
      </c>
      <c r="D928" s="139" t="s">
        <v>363</v>
      </c>
      <c r="E928" s="138">
        <v>60</v>
      </c>
      <c r="F928" s="138">
        <v>3</v>
      </c>
      <c r="G928" s="138">
        <v>3</v>
      </c>
      <c r="H928" s="138">
        <v>3.45</v>
      </c>
      <c r="I928" s="138">
        <v>1.2</v>
      </c>
      <c r="J928" s="138">
        <v>43</v>
      </c>
      <c r="K928" s="138">
        <v>21</v>
      </c>
      <c r="L928" s="138"/>
      <c r="M928" s="138">
        <v>2</v>
      </c>
      <c r="N928" s="138">
        <v>15</v>
      </c>
      <c r="O928" s="140">
        <v>-5</v>
      </c>
    </row>
    <row r="929" spans="2:15" x14ac:dyDescent="0.2">
      <c r="B929" s="138">
        <v>85</v>
      </c>
      <c r="C929" s="139" t="s">
        <v>1108</v>
      </c>
      <c r="D929" s="139" t="s">
        <v>354</v>
      </c>
      <c r="E929" s="138">
        <v>60</v>
      </c>
      <c r="F929" s="138">
        <v>2</v>
      </c>
      <c r="G929" s="138">
        <v>2</v>
      </c>
      <c r="H929" s="138">
        <v>3.45</v>
      </c>
      <c r="I929" s="138">
        <v>1.33</v>
      </c>
      <c r="J929" s="138">
        <v>73</v>
      </c>
      <c r="K929" s="138">
        <v>33</v>
      </c>
      <c r="L929" s="138"/>
      <c r="M929" s="138">
        <v>1</v>
      </c>
      <c r="N929" s="138">
        <v>10</v>
      </c>
      <c r="O929" s="140">
        <v>-5</v>
      </c>
    </row>
    <row r="930" spans="2:15" x14ac:dyDescent="0.2">
      <c r="B930" s="138">
        <v>86</v>
      </c>
      <c r="C930" s="139" t="s">
        <v>1109</v>
      </c>
      <c r="D930" s="139" t="s">
        <v>382</v>
      </c>
      <c r="E930" s="138">
        <v>50</v>
      </c>
      <c r="F930" s="138">
        <v>2</v>
      </c>
      <c r="G930" s="138">
        <v>2</v>
      </c>
      <c r="H930" s="138">
        <v>3.78</v>
      </c>
      <c r="I930" s="138">
        <v>1.1599999999999999</v>
      </c>
      <c r="J930" s="138">
        <v>60</v>
      </c>
      <c r="K930" s="138">
        <v>20</v>
      </c>
      <c r="L930" s="138"/>
      <c r="M930" s="138">
        <v>1</v>
      </c>
      <c r="N930" s="138">
        <v>8</v>
      </c>
      <c r="O930" s="140">
        <v>-5</v>
      </c>
    </row>
    <row r="931" spans="2:15" x14ac:dyDescent="0.2">
      <c r="B931" s="138">
        <v>87</v>
      </c>
      <c r="C931" s="139" t="s">
        <v>1110</v>
      </c>
      <c r="D931" s="139" t="s">
        <v>328</v>
      </c>
      <c r="E931" s="138">
        <v>60</v>
      </c>
      <c r="F931" s="138">
        <v>2</v>
      </c>
      <c r="G931" s="138">
        <v>2</v>
      </c>
      <c r="H931" s="138">
        <v>3.45</v>
      </c>
      <c r="I931" s="138">
        <v>1.1499999999999999</v>
      </c>
      <c r="J931" s="138">
        <v>46</v>
      </c>
      <c r="K931" s="138">
        <v>22</v>
      </c>
      <c r="L931" s="138"/>
      <c r="M931" s="138">
        <v>2</v>
      </c>
      <c r="N931" s="138">
        <v>15</v>
      </c>
      <c r="O931" s="140">
        <v>-5</v>
      </c>
    </row>
    <row r="932" spans="2:15" x14ac:dyDescent="0.2">
      <c r="B932" s="138">
        <v>88</v>
      </c>
      <c r="C932" s="139" t="s">
        <v>1111</v>
      </c>
      <c r="D932" s="139" t="s">
        <v>335</v>
      </c>
      <c r="E932" s="138">
        <v>60</v>
      </c>
      <c r="F932" s="138">
        <v>2</v>
      </c>
      <c r="G932" s="138">
        <v>2</v>
      </c>
      <c r="H932" s="138">
        <v>3.6</v>
      </c>
      <c r="I932" s="138">
        <v>1.22</v>
      </c>
      <c r="J932" s="138">
        <v>61</v>
      </c>
      <c r="K932" s="138">
        <v>28</v>
      </c>
      <c r="L932" s="138"/>
      <c r="M932" s="138">
        <v>1</v>
      </c>
      <c r="N932" s="138">
        <v>10</v>
      </c>
      <c r="O932" s="140">
        <v>-5</v>
      </c>
    </row>
    <row r="933" spans="2:15" x14ac:dyDescent="0.2">
      <c r="B933" s="138">
        <v>89</v>
      </c>
      <c r="C933" s="139" t="s">
        <v>1112</v>
      </c>
      <c r="D933" s="139" t="s">
        <v>332</v>
      </c>
      <c r="E933" s="138">
        <v>55</v>
      </c>
      <c r="F933" s="138">
        <v>2</v>
      </c>
      <c r="G933" s="138">
        <v>2</v>
      </c>
      <c r="H933" s="138">
        <v>3.6</v>
      </c>
      <c r="I933" s="138">
        <v>1.1499999999999999</v>
      </c>
      <c r="J933" s="138">
        <v>48</v>
      </c>
      <c r="K933" s="138">
        <v>15</v>
      </c>
      <c r="L933" s="138"/>
      <c r="M933" s="138">
        <v>2</v>
      </c>
      <c r="N933" s="138">
        <v>14</v>
      </c>
      <c r="O933" s="140">
        <v>-5</v>
      </c>
    </row>
    <row r="934" spans="2:15" x14ac:dyDescent="0.2">
      <c r="B934" s="138">
        <v>90</v>
      </c>
      <c r="C934" s="139" t="s">
        <v>1113</v>
      </c>
      <c r="D934" s="139" t="s">
        <v>352</v>
      </c>
      <c r="E934" s="138">
        <v>60</v>
      </c>
      <c r="F934" s="138">
        <v>3</v>
      </c>
      <c r="G934" s="138">
        <v>3</v>
      </c>
      <c r="H934" s="138">
        <v>3.9</v>
      </c>
      <c r="I934" s="138">
        <v>1.3</v>
      </c>
      <c r="J934" s="138">
        <v>71</v>
      </c>
      <c r="K934" s="138">
        <v>32</v>
      </c>
      <c r="L934" s="138"/>
      <c r="M934" s="138">
        <v>1</v>
      </c>
      <c r="N934" s="138">
        <v>6</v>
      </c>
      <c r="O934" s="140">
        <v>-5</v>
      </c>
    </row>
    <row r="935" spans="2:15" x14ac:dyDescent="0.2">
      <c r="B935" s="138">
        <v>91</v>
      </c>
      <c r="C935" s="139" t="s">
        <v>1114</v>
      </c>
      <c r="D935" s="139" t="s">
        <v>382</v>
      </c>
      <c r="E935" s="138">
        <v>60</v>
      </c>
      <c r="F935" s="138">
        <v>2</v>
      </c>
      <c r="G935" s="138">
        <v>2</v>
      </c>
      <c r="H935" s="138">
        <v>3.15</v>
      </c>
      <c r="I935" s="138">
        <v>1.35</v>
      </c>
      <c r="J935" s="138">
        <v>56</v>
      </c>
      <c r="K935" s="138">
        <v>21</v>
      </c>
      <c r="L935" s="138"/>
      <c r="M935" s="138">
        <v>3</v>
      </c>
      <c r="N935" s="138">
        <v>18</v>
      </c>
      <c r="O935" s="140">
        <v>-5</v>
      </c>
    </row>
    <row r="936" spans="2:15" x14ac:dyDescent="0.2">
      <c r="B936" s="138">
        <v>92</v>
      </c>
      <c r="C936" s="139" t="s">
        <v>1115</v>
      </c>
      <c r="D936" s="139" t="s">
        <v>339</v>
      </c>
      <c r="E936" s="138">
        <v>65</v>
      </c>
      <c r="F936" s="138">
        <v>2</v>
      </c>
      <c r="G936" s="138">
        <v>2</v>
      </c>
      <c r="H936" s="138">
        <v>3.32</v>
      </c>
      <c r="I936" s="138">
        <v>1.31</v>
      </c>
      <c r="J936" s="138">
        <v>56</v>
      </c>
      <c r="K936" s="138">
        <v>14</v>
      </c>
      <c r="L936" s="138"/>
      <c r="M936" s="138">
        <v>3</v>
      </c>
      <c r="N936" s="138">
        <v>17</v>
      </c>
      <c r="O936" s="140">
        <v>-5</v>
      </c>
    </row>
    <row r="937" spans="2:15" x14ac:dyDescent="0.2">
      <c r="B937" s="138">
        <v>93</v>
      </c>
      <c r="C937" s="139" t="s">
        <v>1116</v>
      </c>
      <c r="D937" s="139" t="s">
        <v>408</v>
      </c>
      <c r="E937" s="138">
        <v>60</v>
      </c>
      <c r="F937" s="138">
        <v>3</v>
      </c>
      <c r="G937" s="138">
        <v>3</v>
      </c>
      <c r="H937" s="138">
        <v>3.6</v>
      </c>
      <c r="I937" s="138">
        <v>1.38</v>
      </c>
      <c r="J937" s="138">
        <v>70</v>
      </c>
      <c r="K937" s="138">
        <v>28</v>
      </c>
      <c r="L937" s="138"/>
      <c r="M937" s="138">
        <v>1</v>
      </c>
      <c r="N937" s="138">
        <v>10</v>
      </c>
      <c r="O937" s="140">
        <v>-5</v>
      </c>
    </row>
    <row r="938" spans="2:15" x14ac:dyDescent="0.2">
      <c r="B938" s="138">
        <v>94</v>
      </c>
      <c r="C938" s="139" t="s">
        <v>1117</v>
      </c>
      <c r="D938" s="139" t="s">
        <v>408</v>
      </c>
      <c r="E938" s="138">
        <v>55</v>
      </c>
      <c r="F938" s="138">
        <v>3</v>
      </c>
      <c r="G938" s="138">
        <v>3</v>
      </c>
      <c r="H938" s="138">
        <v>3.76</v>
      </c>
      <c r="I938" s="138">
        <v>1.24</v>
      </c>
      <c r="J938" s="138">
        <v>55</v>
      </c>
      <c r="K938" s="138">
        <v>25</v>
      </c>
      <c r="L938" s="138"/>
      <c r="M938" s="138">
        <v>1</v>
      </c>
      <c r="N938" s="138">
        <v>6</v>
      </c>
      <c r="O938" s="140">
        <v>-5</v>
      </c>
    </row>
    <row r="939" spans="2:15" x14ac:dyDescent="0.2">
      <c r="B939" s="138">
        <v>95</v>
      </c>
      <c r="C939" s="139" t="s">
        <v>1118</v>
      </c>
      <c r="D939" s="139" t="s">
        <v>326</v>
      </c>
      <c r="E939" s="138">
        <v>60</v>
      </c>
      <c r="F939" s="138">
        <v>2</v>
      </c>
      <c r="G939" s="138">
        <v>2</v>
      </c>
      <c r="H939" s="138">
        <v>3.45</v>
      </c>
      <c r="I939" s="138">
        <v>1.22</v>
      </c>
      <c r="J939" s="138">
        <v>53</v>
      </c>
      <c r="K939" s="138">
        <v>24</v>
      </c>
      <c r="L939" s="138"/>
      <c r="M939" s="138">
        <v>1</v>
      </c>
      <c r="N939" s="138">
        <v>10</v>
      </c>
      <c r="O939" s="140">
        <v>-5</v>
      </c>
    </row>
    <row r="940" spans="2:15" x14ac:dyDescent="0.2">
      <c r="B940" s="138">
        <v>96</v>
      </c>
      <c r="C940" s="139" t="s">
        <v>1119</v>
      </c>
      <c r="D940" s="139" t="s">
        <v>326</v>
      </c>
      <c r="E940" s="138">
        <v>60</v>
      </c>
      <c r="F940" s="138">
        <v>2</v>
      </c>
      <c r="G940" s="138">
        <v>2</v>
      </c>
      <c r="H940" s="138">
        <v>3.3</v>
      </c>
      <c r="I940" s="138">
        <v>1.27</v>
      </c>
      <c r="J940" s="138">
        <v>54</v>
      </c>
      <c r="K940" s="138">
        <v>23</v>
      </c>
      <c r="L940" s="138"/>
      <c r="M940" s="138">
        <v>1</v>
      </c>
      <c r="N940" s="138">
        <v>10</v>
      </c>
      <c r="O940" s="140">
        <v>-5</v>
      </c>
    </row>
    <row r="941" spans="2:15" x14ac:dyDescent="0.2">
      <c r="B941" s="138">
        <v>97</v>
      </c>
      <c r="C941" s="139" t="s">
        <v>1120</v>
      </c>
      <c r="D941" s="139" t="s">
        <v>389</v>
      </c>
      <c r="E941" s="138">
        <v>60</v>
      </c>
      <c r="F941" s="138">
        <v>2</v>
      </c>
      <c r="G941" s="138">
        <v>2</v>
      </c>
      <c r="H941" s="138">
        <v>3.6</v>
      </c>
      <c r="I941" s="138">
        <v>1.18</v>
      </c>
      <c r="J941" s="138">
        <v>53</v>
      </c>
      <c r="K941" s="138">
        <v>25</v>
      </c>
      <c r="L941" s="138"/>
      <c r="M941" s="138">
        <v>1</v>
      </c>
      <c r="N941" s="138">
        <v>10</v>
      </c>
      <c r="O941" s="140">
        <v>-5</v>
      </c>
    </row>
    <row r="942" spans="2:15" x14ac:dyDescent="0.2">
      <c r="B942" s="138">
        <v>98</v>
      </c>
      <c r="C942" s="139" t="s">
        <v>1121</v>
      </c>
      <c r="D942" s="139" t="s">
        <v>341</v>
      </c>
      <c r="E942" s="138">
        <v>40</v>
      </c>
      <c r="F942" s="138">
        <v>2</v>
      </c>
      <c r="G942" s="138">
        <v>2</v>
      </c>
      <c r="H942" s="138">
        <v>3.15</v>
      </c>
      <c r="I942" s="138">
        <v>1.25</v>
      </c>
      <c r="J942" s="138">
        <v>44</v>
      </c>
      <c r="K942" s="138">
        <v>15</v>
      </c>
      <c r="L942" s="138"/>
      <c r="M942" s="138">
        <v>1</v>
      </c>
      <c r="N942" s="138">
        <v>7</v>
      </c>
      <c r="O942" s="140">
        <v>-5</v>
      </c>
    </row>
    <row r="943" spans="2:15" x14ac:dyDescent="0.2">
      <c r="B943" s="138">
        <v>99</v>
      </c>
      <c r="C943" s="139" t="s">
        <v>1122</v>
      </c>
      <c r="D943" s="139" t="s">
        <v>398</v>
      </c>
      <c r="E943" s="138">
        <v>60</v>
      </c>
      <c r="F943" s="138">
        <v>2</v>
      </c>
      <c r="G943" s="138">
        <v>2</v>
      </c>
      <c r="H943" s="138">
        <v>3.9</v>
      </c>
      <c r="I943" s="138">
        <v>1.18</v>
      </c>
      <c r="J943" s="138">
        <v>58</v>
      </c>
      <c r="K943" s="138">
        <v>27</v>
      </c>
      <c r="L943" s="138"/>
      <c r="M943" s="138">
        <v>1</v>
      </c>
      <c r="N943" s="138">
        <v>10</v>
      </c>
      <c r="O943" s="140">
        <v>-5</v>
      </c>
    </row>
    <row r="944" spans="2:15" x14ac:dyDescent="0.2">
      <c r="B944" s="138">
        <v>100</v>
      </c>
      <c r="C944" s="139" t="s">
        <v>1123</v>
      </c>
      <c r="D944" s="139" t="s">
        <v>365</v>
      </c>
      <c r="E944" s="138">
        <v>45</v>
      </c>
      <c r="F944" s="138">
        <v>2</v>
      </c>
      <c r="G944" s="138">
        <v>2</v>
      </c>
      <c r="H944" s="138">
        <v>3.6</v>
      </c>
      <c r="I944" s="138">
        <v>1.27</v>
      </c>
      <c r="J944" s="138">
        <v>55</v>
      </c>
      <c r="K944" s="138">
        <v>14</v>
      </c>
      <c r="L944" s="138"/>
      <c r="M944" s="138">
        <v>1</v>
      </c>
      <c r="N944" s="138">
        <v>7</v>
      </c>
      <c r="O944" s="140">
        <v>-5</v>
      </c>
    </row>
    <row r="945" spans="2:15" x14ac:dyDescent="0.2">
      <c r="B945" s="138">
        <v>101</v>
      </c>
      <c r="C945" s="139" t="s">
        <v>1124</v>
      </c>
      <c r="D945" s="139" t="s">
        <v>354</v>
      </c>
      <c r="E945" s="138">
        <v>60</v>
      </c>
      <c r="F945" s="138">
        <v>2</v>
      </c>
      <c r="G945" s="138">
        <v>2</v>
      </c>
      <c r="H945" s="138">
        <v>4.05</v>
      </c>
      <c r="I945" s="138">
        <v>1.27</v>
      </c>
      <c r="J945" s="138">
        <v>73</v>
      </c>
      <c r="K945" s="138">
        <v>29</v>
      </c>
      <c r="L945" s="138"/>
      <c r="M945" s="138">
        <v>1</v>
      </c>
      <c r="N945" s="138">
        <v>6</v>
      </c>
      <c r="O945" s="140">
        <v>-6</v>
      </c>
    </row>
    <row r="946" spans="2:15" x14ac:dyDescent="0.2">
      <c r="B946" s="138">
        <v>102</v>
      </c>
      <c r="C946" s="139" t="s">
        <v>1125</v>
      </c>
      <c r="D946" s="139" t="s">
        <v>363</v>
      </c>
      <c r="E946" s="138">
        <v>65</v>
      </c>
      <c r="F946" s="138">
        <v>3</v>
      </c>
      <c r="G946" s="138">
        <v>3</v>
      </c>
      <c r="H946" s="138">
        <v>4.1500000000000004</v>
      </c>
      <c r="I946" s="138">
        <v>1.22</v>
      </c>
      <c r="J946" s="138">
        <v>65</v>
      </c>
      <c r="K946" s="138">
        <v>31</v>
      </c>
      <c r="L946" s="138"/>
      <c r="M946" s="138">
        <v>0</v>
      </c>
      <c r="N946" s="138">
        <v>0</v>
      </c>
      <c r="O946" s="140">
        <v>-6</v>
      </c>
    </row>
    <row r="947" spans="2:15" x14ac:dyDescent="0.2">
      <c r="B947" s="138">
        <v>103</v>
      </c>
      <c r="C947" s="139" t="s">
        <v>301</v>
      </c>
      <c r="D947" s="139" t="s">
        <v>345</v>
      </c>
      <c r="E947" s="138">
        <v>50</v>
      </c>
      <c r="F947" s="138">
        <v>2</v>
      </c>
      <c r="G947" s="138">
        <v>2</v>
      </c>
      <c r="H947" s="138">
        <v>3.42</v>
      </c>
      <c r="I947" s="138">
        <v>1.4</v>
      </c>
      <c r="J947" s="138">
        <v>47</v>
      </c>
      <c r="K947" s="138">
        <v>21</v>
      </c>
      <c r="L947" s="138"/>
      <c r="M947" s="138">
        <v>6</v>
      </c>
      <c r="N947" s="138">
        <v>13</v>
      </c>
      <c r="O947" s="140">
        <v>-6</v>
      </c>
    </row>
    <row r="948" spans="2:15" x14ac:dyDescent="0.2">
      <c r="B948" s="138">
        <v>104</v>
      </c>
      <c r="C948" s="139" t="s">
        <v>1126</v>
      </c>
      <c r="D948" s="139" t="s">
        <v>389</v>
      </c>
      <c r="E948" s="138">
        <v>80</v>
      </c>
      <c r="F948" s="138">
        <v>3</v>
      </c>
      <c r="G948" s="138">
        <v>3</v>
      </c>
      <c r="H948" s="138">
        <v>3.6</v>
      </c>
      <c r="I948" s="138">
        <v>1.28</v>
      </c>
      <c r="J948" s="138">
        <v>57</v>
      </c>
      <c r="K948" s="138">
        <v>21</v>
      </c>
      <c r="L948" s="138"/>
      <c r="M948" s="138">
        <v>0</v>
      </c>
      <c r="N948" s="138">
        <v>0</v>
      </c>
      <c r="O948" s="140">
        <v>-6</v>
      </c>
    </row>
    <row r="949" spans="2:15" x14ac:dyDescent="0.2">
      <c r="B949" s="138">
        <v>105</v>
      </c>
      <c r="C949" s="139" t="s">
        <v>1127</v>
      </c>
      <c r="D949" s="139" t="s">
        <v>330</v>
      </c>
      <c r="E949" s="138">
        <v>60</v>
      </c>
      <c r="F949" s="138">
        <v>2</v>
      </c>
      <c r="G949" s="138">
        <v>2</v>
      </c>
      <c r="H949" s="138">
        <v>3.75</v>
      </c>
      <c r="I949" s="138">
        <v>1.27</v>
      </c>
      <c r="J949" s="138">
        <v>61</v>
      </c>
      <c r="K949" s="138">
        <v>24</v>
      </c>
      <c r="L949" s="138"/>
      <c r="M949" s="138">
        <v>1</v>
      </c>
      <c r="N949" s="138">
        <v>6</v>
      </c>
      <c r="O949" s="140">
        <v>-6</v>
      </c>
    </row>
    <row r="950" spans="2:15" x14ac:dyDescent="0.2">
      <c r="B950" s="138">
        <v>106</v>
      </c>
      <c r="C950" s="139" t="s">
        <v>1128</v>
      </c>
      <c r="D950" s="139" t="s">
        <v>361</v>
      </c>
      <c r="E950" s="138">
        <v>60</v>
      </c>
      <c r="F950" s="138">
        <v>2</v>
      </c>
      <c r="G950" s="138">
        <v>2</v>
      </c>
      <c r="H950" s="138">
        <v>3.6</v>
      </c>
      <c r="I950" s="138">
        <v>1.25</v>
      </c>
      <c r="J950" s="138">
        <v>54</v>
      </c>
      <c r="K950" s="138">
        <v>22</v>
      </c>
      <c r="L950" s="138"/>
      <c r="M950" s="138">
        <v>1</v>
      </c>
      <c r="N950" s="138">
        <v>10</v>
      </c>
      <c r="O950" s="140">
        <v>-6</v>
      </c>
    </row>
    <row r="951" spans="2:15" x14ac:dyDescent="0.2">
      <c r="B951" s="138">
        <v>107</v>
      </c>
      <c r="C951" s="139" t="s">
        <v>1129</v>
      </c>
      <c r="D951" s="139" t="s">
        <v>335</v>
      </c>
      <c r="E951" s="138">
        <v>55</v>
      </c>
      <c r="F951" s="138">
        <v>2</v>
      </c>
      <c r="G951" s="138">
        <v>2</v>
      </c>
      <c r="H951" s="138">
        <v>3.6</v>
      </c>
      <c r="I951" s="138">
        <v>1.33</v>
      </c>
      <c r="J951" s="138">
        <v>58</v>
      </c>
      <c r="K951" s="138">
        <v>24</v>
      </c>
      <c r="L951" s="138"/>
      <c r="M951" s="138">
        <v>2</v>
      </c>
      <c r="N951" s="138">
        <v>14</v>
      </c>
      <c r="O951" s="140">
        <v>-6</v>
      </c>
    </row>
    <row r="952" spans="2:15" x14ac:dyDescent="0.2">
      <c r="B952" s="138">
        <v>108</v>
      </c>
      <c r="C952" s="139" t="s">
        <v>1130</v>
      </c>
      <c r="D952" s="139" t="s">
        <v>341</v>
      </c>
      <c r="E952" s="138">
        <v>60</v>
      </c>
      <c r="F952" s="138">
        <v>2</v>
      </c>
      <c r="G952" s="138">
        <v>2</v>
      </c>
      <c r="H952" s="138">
        <v>3.6</v>
      </c>
      <c r="I952" s="138">
        <v>1.23</v>
      </c>
      <c r="J952" s="138">
        <v>51</v>
      </c>
      <c r="K952" s="138">
        <v>15</v>
      </c>
      <c r="L952" s="138"/>
      <c r="M952" s="138">
        <v>1</v>
      </c>
      <c r="N952" s="138">
        <v>10</v>
      </c>
      <c r="O952" s="140">
        <v>-6</v>
      </c>
    </row>
    <row r="953" spans="2:15" x14ac:dyDescent="0.2">
      <c r="B953" s="138">
        <v>109</v>
      </c>
      <c r="C953" s="139" t="s">
        <v>1131</v>
      </c>
      <c r="D953" s="139" t="s">
        <v>375</v>
      </c>
      <c r="E953" s="138">
        <v>60</v>
      </c>
      <c r="F953" s="138">
        <v>3</v>
      </c>
      <c r="G953" s="138">
        <v>3</v>
      </c>
      <c r="H953" s="138">
        <v>4.05</v>
      </c>
      <c r="I953" s="138">
        <v>1.25</v>
      </c>
      <c r="J953" s="138">
        <v>57</v>
      </c>
      <c r="K953" s="138">
        <v>25</v>
      </c>
      <c r="L953" s="138"/>
      <c r="M953" s="138">
        <v>1</v>
      </c>
      <c r="N953" s="138">
        <v>6</v>
      </c>
      <c r="O953" s="140">
        <v>-6</v>
      </c>
    </row>
    <row r="954" spans="2:15" x14ac:dyDescent="0.2">
      <c r="B954" s="138">
        <v>110</v>
      </c>
      <c r="C954" s="139" t="s">
        <v>308</v>
      </c>
      <c r="D954" s="139" t="s">
        <v>339</v>
      </c>
      <c r="E954" s="138">
        <v>50</v>
      </c>
      <c r="F954" s="138">
        <v>2</v>
      </c>
      <c r="G954" s="138">
        <v>2</v>
      </c>
      <c r="H954" s="138">
        <v>3.42</v>
      </c>
      <c r="I954" s="138">
        <v>1.46</v>
      </c>
      <c r="J954" s="138">
        <v>64</v>
      </c>
      <c r="K954" s="138">
        <v>27</v>
      </c>
      <c r="L954" s="138"/>
      <c r="M954" s="138">
        <v>2</v>
      </c>
      <c r="N954" s="138">
        <v>13</v>
      </c>
      <c r="O954" s="140">
        <v>-6</v>
      </c>
    </row>
    <row r="955" spans="2:15" x14ac:dyDescent="0.2">
      <c r="B955" s="138">
        <v>111</v>
      </c>
      <c r="C955" s="139" t="s">
        <v>1132</v>
      </c>
      <c r="D955" s="139" t="s">
        <v>337</v>
      </c>
      <c r="E955" s="138">
        <v>60</v>
      </c>
      <c r="F955" s="138">
        <v>2</v>
      </c>
      <c r="G955" s="138">
        <v>2</v>
      </c>
      <c r="H955" s="138">
        <v>3.45</v>
      </c>
      <c r="I955" s="138">
        <v>1.43</v>
      </c>
      <c r="J955" s="138">
        <v>67</v>
      </c>
      <c r="K955" s="138">
        <v>26</v>
      </c>
      <c r="L955" s="138"/>
      <c r="M955" s="138">
        <v>2</v>
      </c>
      <c r="N955" s="138">
        <v>15</v>
      </c>
      <c r="O955" s="140">
        <v>-6</v>
      </c>
    </row>
    <row r="956" spans="2:15" x14ac:dyDescent="0.2">
      <c r="B956" s="138">
        <v>112</v>
      </c>
      <c r="C956" s="139" t="s">
        <v>1133</v>
      </c>
      <c r="D956" s="139" t="s">
        <v>335</v>
      </c>
      <c r="E956" s="138">
        <v>35</v>
      </c>
      <c r="F956" s="138">
        <v>1</v>
      </c>
      <c r="G956" s="138">
        <v>1</v>
      </c>
      <c r="H956" s="138">
        <v>2.83</v>
      </c>
      <c r="I956" s="138">
        <v>1.1399999999999999</v>
      </c>
      <c r="J956" s="138">
        <v>37</v>
      </c>
      <c r="K956" s="138">
        <v>9</v>
      </c>
      <c r="L956" s="138"/>
      <c r="M956" s="138">
        <v>0</v>
      </c>
      <c r="N956" s="138">
        <v>0</v>
      </c>
      <c r="O956" s="140">
        <v>-6</v>
      </c>
    </row>
    <row r="957" spans="2:15" x14ac:dyDescent="0.2">
      <c r="B957" s="138">
        <v>113</v>
      </c>
      <c r="C957" s="139" t="s">
        <v>1134</v>
      </c>
      <c r="D957" s="139" t="s">
        <v>369</v>
      </c>
      <c r="E957" s="138">
        <v>45</v>
      </c>
      <c r="F957" s="138">
        <v>2</v>
      </c>
      <c r="G957" s="138">
        <v>2</v>
      </c>
      <c r="H957" s="138">
        <v>3.6</v>
      </c>
      <c r="I957" s="138">
        <v>1.33</v>
      </c>
      <c r="J957" s="138">
        <v>55</v>
      </c>
      <c r="K957" s="138">
        <v>20</v>
      </c>
      <c r="L957" s="138"/>
      <c r="M957" s="138">
        <v>1</v>
      </c>
      <c r="N957" s="138">
        <v>7</v>
      </c>
      <c r="O957" s="140">
        <v>-6</v>
      </c>
    </row>
    <row r="958" spans="2:15" x14ac:dyDescent="0.2">
      <c r="B958" s="138">
        <v>114</v>
      </c>
      <c r="C958" s="139" t="s">
        <v>1135</v>
      </c>
      <c r="D958" s="139" t="s">
        <v>335</v>
      </c>
      <c r="E958" s="138">
        <v>70</v>
      </c>
      <c r="F958" s="138">
        <v>3</v>
      </c>
      <c r="G958" s="138">
        <v>3</v>
      </c>
      <c r="H958" s="138">
        <v>3.86</v>
      </c>
      <c r="I958" s="138">
        <v>1.36</v>
      </c>
      <c r="J958" s="138">
        <v>68</v>
      </c>
      <c r="K958" s="138">
        <v>27</v>
      </c>
      <c r="L958" s="138"/>
      <c r="M958" s="138">
        <v>1</v>
      </c>
      <c r="N958" s="138">
        <v>7</v>
      </c>
      <c r="O958" s="140">
        <v>-6</v>
      </c>
    </row>
    <row r="959" spans="2:15" x14ac:dyDescent="0.2">
      <c r="B959" s="138">
        <v>115</v>
      </c>
      <c r="C959" s="139" t="s">
        <v>1136</v>
      </c>
      <c r="D959" s="139" t="s">
        <v>398</v>
      </c>
      <c r="E959" s="138">
        <v>45</v>
      </c>
      <c r="F959" s="138">
        <v>2</v>
      </c>
      <c r="G959" s="138">
        <v>2</v>
      </c>
      <c r="H959" s="138">
        <v>3.2</v>
      </c>
      <c r="I959" s="138">
        <v>1.36</v>
      </c>
      <c r="J959" s="138">
        <v>45</v>
      </c>
      <c r="K959" s="138">
        <v>13</v>
      </c>
      <c r="L959" s="138"/>
      <c r="M959" s="138">
        <v>1</v>
      </c>
      <c r="N959" s="138">
        <v>7</v>
      </c>
      <c r="O959" s="140">
        <v>-6</v>
      </c>
    </row>
    <row r="960" spans="2:15" x14ac:dyDescent="0.2">
      <c r="B960" s="138">
        <v>116</v>
      </c>
      <c r="C960" s="139" t="s">
        <v>304</v>
      </c>
      <c r="D960" s="139" t="s">
        <v>335</v>
      </c>
      <c r="E960" s="138">
        <v>45</v>
      </c>
      <c r="F960" s="138">
        <v>2</v>
      </c>
      <c r="G960" s="138">
        <v>2</v>
      </c>
      <c r="H960" s="138">
        <v>3.8</v>
      </c>
      <c r="I960" s="138">
        <v>1.18</v>
      </c>
      <c r="J960" s="138">
        <v>42</v>
      </c>
      <c r="K960" s="138">
        <v>16</v>
      </c>
      <c r="L960" s="138"/>
      <c r="M960" s="138">
        <v>1</v>
      </c>
      <c r="N960" s="138">
        <v>7</v>
      </c>
      <c r="O960" s="140">
        <v>-6</v>
      </c>
    </row>
    <row r="961" spans="2:15" x14ac:dyDescent="0.2">
      <c r="B961" s="138">
        <v>117</v>
      </c>
      <c r="C961" s="139" t="s">
        <v>1137</v>
      </c>
      <c r="D961" s="139" t="s">
        <v>398</v>
      </c>
      <c r="E961" s="138">
        <v>60</v>
      </c>
      <c r="F961" s="138">
        <v>2</v>
      </c>
      <c r="G961" s="138">
        <v>2</v>
      </c>
      <c r="H961" s="138">
        <v>3.75</v>
      </c>
      <c r="I961" s="138">
        <v>1.17</v>
      </c>
      <c r="J961" s="138">
        <v>41</v>
      </c>
      <c r="K961" s="138">
        <v>18</v>
      </c>
      <c r="L961" s="138"/>
      <c r="M961" s="138">
        <v>1</v>
      </c>
      <c r="N961" s="138">
        <v>10</v>
      </c>
      <c r="O961" s="140">
        <v>-6</v>
      </c>
    </row>
    <row r="962" spans="2:15" x14ac:dyDescent="0.2">
      <c r="B962" s="138">
        <v>118</v>
      </c>
      <c r="C962" s="139" t="s">
        <v>1138</v>
      </c>
      <c r="D962" s="139" t="s">
        <v>335</v>
      </c>
      <c r="E962" s="138">
        <v>60</v>
      </c>
      <c r="F962" s="138">
        <v>2</v>
      </c>
      <c r="G962" s="138">
        <v>2</v>
      </c>
      <c r="H962" s="138">
        <v>3.9</v>
      </c>
      <c r="I962" s="138">
        <v>1.25</v>
      </c>
      <c r="J962" s="138">
        <v>56</v>
      </c>
      <c r="K962" s="138">
        <v>19</v>
      </c>
      <c r="L962" s="138"/>
      <c r="M962" s="138">
        <v>1</v>
      </c>
      <c r="N962" s="138">
        <v>6</v>
      </c>
      <c r="O962" s="140">
        <v>-6</v>
      </c>
    </row>
    <row r="963" spans="2:15" x14ac:dyDescent="0.2">
      <c r="B963" s="138">
        <v>119</v>
      </c>
      <c r="C963" s="139" t="s">
        <v>1139</v>
      </c>
      <c r="D963" s="139" t="s">
        <v>359</v>
      </c>
      <c r="E963" s="138">
        <v>40</v>
      </c>
      <c r="F963" s="138">
        <v>1</v>
      </c>
      <c r="G963" s="138">
        <v>1</v>
      </c>
      <c r="H963" s="138">
        <v>3.6</v>
      </c>
      <c r="I963" s="138">
        <v>1.33</v>
      </c>
      <c r="J963" s="138">
        <v>57</v>
      </c>
      <c r="K963" s="138">
        <v>18</v>
      </c>
      <c r="L963" s="138"/>
      <c r="M963" s="138">
        <v>1</v>
      </c>
      <c r="N963" s="138">
        <v>6</v>
      </c>
      <c r="O963" s="140">
        <v>-6</v>
      </c>
    </row>
    <row r="964" spans="2:15" x14ac:dyDescent="0.2">
      <c r="B964" s="138">
        <v>120</v>
      </c>
      <c r="C964" s="139" t="s">
        <v>1140</v>
      </c>
      <c r="D964" s="139" t="s">
        <v>365</v>
      </c>
      <c r="E964" s="138">
        <v>60</v>
      </c>
      <c r="F964" s="138">
        <v>3</v>
      </c>
      <c r="G964" s="138">
        <v>3</v>
      </c>
      <c r="H964" s="138">
        <v>3.9</v>
      </c>
      <c r="I964" s="138">
        <v>1.17</v>
      </c>
      <c r="J964" s="138">
        <v>35</v>
      </c>
      <c r="K964" s="138">
        <v>19</v>
      </c>
      <c r="L964" s="138"/>
      <c r="M964" s="138">
        <v>1</v>
      </c>
      <c r="N964" s="138">
        <v>10</v>
      </c>
      <c r="O964" s="140">
        <v>-6</v>
      </c>
    </row>
    <row r="965" spans="2:15" x14ac:dyDescent="0.2">
      <c r="B965" s="138">
        <v>121</v>
      </c>
      <c r="C965" s="139" t="s">
        <v>1141</v>
      </c>
      <c r="D965" s="139" t="s">
        <v>408</v>
      </c>
      <c r="E965" s="138">
        <v>55</v>
      </c>
      <c r="F965" s="138">
        <v>3</v>
      </c>
      <c r="G965" s="138">
        <v>3</v>
      </c>
      <c r="H965" s="138">
        <v>3.76</v>
      </c>
      <c r="I965" s="138">
        <v>1.4</v>
      </c>
      <c r="J965" s="138">
        <v>54</v>
      </c>
      <c r="K965" s="138">
        <v>18</v>
      </c>
      <c r="L965" s="138"/>
      <c r="M965" s="138">
        <v>2</v>
      </c>
      <c r="N965" s="138">
        <v>14</v>
      </c>
      <c r="O965" s="140">
        <v>-6</v>
      </c>
    </row>
    <row r="966" spans="2:15" x14ac:dyDescent="0.2">
      <c r="B966" s="138">
        <v>122</v>
      </c>
      <c r="C966" s="139" t="s">
        <v>1142</v>
      </c>
      <c r="D966" s="139" t="s">
        <v>335</v>
      </c>
      <c r="E966" s="138">
        <v>60</v>
      </c>
      <c r="F966" s="138">
        <v>2</v>
      </c>
      <c r="G966" s="138">
        <v>2</v>
      </c>
      <c r="H966" s="138">
        <v>4.05</v>
      </c>
      <c r="I966" s="138">
        <v>1.3</v>
      </c>
      <c r="J966" s="138">
        <v>66</v>
      </c>
      <c r="K966" s="138">
        <v>34</v>
      </c>
      <c r="L966" s="138"/>
      <c r="M966" s="138">
        <v>1</v>
      </c>
      <c r="N966" s="138">
        <v>5</v>
      </c>
      <c r="O966" s="140">
        <v>-7</v>
      </c>
    </row>
    <row r="967" spans="2:15" x14ac:dyDescent="0.2">
      <c r="B967" s="138">
        <v>123</v>
      </c>
      <c r="C967" s="139" t="s">
        <v>1143</v>
      </c>
      <c r="D967" s="139" t="s">
        <v>380</v>
      </c>
      <c r="E967" s="138">
        <v>50</v>
      </c>
      <c r="F967" s="138">
        <v>2</v>
      </c>
      <c r="G967" s="138">
        <v>2</v>
      </c>
      <c r="H967" s="138">
        <v>3.24</v>
      </c>
      <c r="I967" s="138">
        <v>1.4</v>
      </c>
      <c r="J967" s="138">
        <v>48</v>
      </c>
      <c r="K967" s="138">
        <v>21</v>
      </c>
      <c r="L967" s="138"/>
      <c r="M967" s="138">
        <v>1</v>
      </c>
      <c r="N967" s="138">
        <v>8</v>
      </c>
      <c r="O967" s="140">
        <v>-7</v>
      </c>
    </row>
    <row r="968" spans="2:15" x14ac:dyDescent="0.2">
      <c r="B968" s="138">
        <v>124</v>
      </c>
      <c r="C968" s="139" t="s">
        <v>1144</v>
      </c>
      <c r="D968" s="139" t="s">
        <v>369</v>
      </c>
      <c r="E968" s="138">
        <v>55</v>
      </c>
      <c r="F968" s="138">
        <v>2</v>
      </c>
      <c r="G968" s="138">
        <v>2</v>
      </c>
      <c r="H968" s="138">
        <v>4.09</v>
      </c>
      <c r="I968" s="138">
        <v>1.31</v>
      </c>
      <c r="J968" s="138">
        <v>63</v>
      </c>
      <c r="K968" s="138">
        <v>29</v>
      </c>
      <c r="L968" s="138"/>
      <c r="M968" s="138">
        <v>1</v>
      </c>
      <c r="N968" s="138">
        <v>7</v>
      </c>
      <c r="O968" s="140">
        <v>-7</v>
      </c>
    </row>
    <row r="969" spans="2:15" x14ac:dyDescent="0.2">
      <c r="B969" s="138">
        <v>125</v>
      </c>
      <c r="C969" s="139" t="s">
        <v>1145</v>
      </c>
      <c r="D969" s="139" t="s">
        <v>377</v>
      </c>
      <c r="E969" s="138">
        <v>60</v>
      </c>
      <c r="F969" s="138">
        <v>2</v>
      </c>
      <c r="G969" s="138">
        <v>2</v>
      </c>
      <c r="H969" s="138">
        <v>4.2</v>
      </c>
      <c r="I969" s="138">
        <v>1.1499999999999999</v>
      </c>
      <c r="J969" s="138">
        <v>52</v>
      </c>
      <c r="K969" s="138">
        <v>24</v>
      </c>
      <c r="L969" s="138"/>
      <c r="M969" s="138">
        <v>0</v>
      </c>
      <c r="N969" s="138">
        <v>5</v>
      </c>
      <c r="O969" s="140">
        <v>-7</v>
      </c>
    </row>
    <row r="970" spans="2:15" x14ac:dyDescent="0.2">
      <c r="B970" s="138">
        <v>126</v>
      </c>
      <c r="C970" s="139" t="s">
        <v>1146</v>
      </c>
      <c r="D970" s="139" t="s">
        <v>337</v>
      </c>
      <c r="E970" s="138">
        <v>60</v>
      </c>
      <c r="F970" s="138">
        <v>2</v>
      </c>
      <c r="G970" s="138">
        <v>2</v>
      </c>
      <c r="H970" s="138">
        <v>4.05</v>
      </c>
      <c r="I970" s="138">
        <v>1.28</v>
      </c>
      <c r="J970" s="138">
        <v>60</v>
      </c>
      <c r="K970" s="138">
        <v>20</v>
      </c>
      <c r="L970" s="138"/>
      <c r="M970" s="138">
        <v>1</v>
      </c>
      <c r="N970" s="138">
        <v>5</v>
      </c>
      <c r="O970" s="140">
        <v>-7</v>
      </c>
    </row>
    <row r="971" spans="2:15" x14ac:dyDescent="0.2">
      <c r="B971" s="138">
        <v>127</v>
      </c>
      <c r="C971" s="139" t="s">
        <v>1147</v>
      </c>
      <c r="D971" s="139" t="s">
        <v>335</v>
      </c>
      <c r="E971" s="138">
        <v>60</v>
      </c>
      <c r="F971" s="138">
        <v>2</v>
      </c>
      <c r="G971" s="138">
        <v>2</v>
      </c>
      <c r="H971" s="138">
        <v>3.6</v>
      </c>
      <c r="I971" s="138">
        <v>1.33</v>
      </c>
      <c r="J971" s="138">
        <v>49</v>
      </c>
      <c r="K971" s="138">
        <v>16</v>
      </c>
      <c r="L971" s="138"/>
      <c r="M971" s="138">
        <v>2</v>
      </c>
      <c r="N971" s="138">
        <v>15</v>
      </c>
      <c r="O971" s="140">
        <v>-7</v>
      </c>
    </row>
    <row r="972" spans="2:15" x14ac:dyDescent="0.2">
      <c r="B972" s="138">
        <v>128</v>
      </c>
      <c r="C972" s="139" t="s">
        <v>1148</v>
      </c>
      <c r="D972" s="139" t="s">
        <v>335</v>
      </c>
      <c r="E972" s="138">
        <v>50</v>
      </c>
      <c r="F972" s="138">
        <v>2</v>
      </c>
      <c r="G972" s="138">
        <v>2</v>
      </c>
      <c r="H972" s="138">
        <v>3.6</v>
      </c>
      <c r="I972" s="138">
        <v>1.3</v>
      </c>
      <c r="J972" s="138">
        <v>44</v>
      </c>
      <c r="K972" s="138">
        <v>17</v>
      </c>
      <c r="L972" s="138"/>
      <c r="M972" s="138">
        <v>1</v>
      </c>
      <c r="N972" s="138">
        <v>7</v>
      </c>
      <c r="O972" s="140">
        <v>-7</v>
      </c>
    </row>
    <row r="973" spans="2:15" x14ac:dyDescent="0.2">
      <c r="B973" s="138">
        <v>129</v>
      </c>
      <c r="C973" s="139" t="s">
        <v>1149</v>
      </c>
      <c r="D973" s="139" t="s">
        <v>326</v>
      </c>
      <c r="E973" s="138">
        <v>60</v>
      </c>
      <c r="F973" s="138">
        <v>2</v>
      </c>
      <c r="G973" s="138">
        <v>2</v>
      </c>
      <c r="H973" s="138">
        <v>3.45</v>
      </c>
      <c r="I973" s="138">
        <v>1.35</v>
      </c>
      <c r="J973" s="138">
        <v>45</v>
      </c>
      <c r="K973" s="138">
        <v>25</v>
      </c>
      <c r="L973" s="138"/>
      <c r="M973" s="138">
        <v>2</v>
      </c>
      <c r="N973" s="138">
        <v>15</v>
      </c>
      <c r="O973" s="140">
        <v>-7</v>
      </c>
    </row>
    <row r="974" spans="2:15" x14ac:dyDescent="0.2">
      <c r="B974" s="138">
        <v>130</v>
      </c>
      <c r="C974" s="139" t="s">
        <v>1150</v>
      </c>
      <c r="D974" s="139" t="s">
        <v>335</v>
      </c>
      <c r="E974" s="138">
        <v>60</v>
      </c>
      <c r="F974" s="138">
        <v>2</v>
      </c>
      <c r="G974" s="138">
        <v>2</v>
      </c>
      <c r="H974" s="138">
        <v>3.75</v>
      </c>
      <c r="I974" s="138">
        <v>1.42</v>
      </c>
      <c r="J974" s="138">
        <v>66</v>
      </c>
      <c r="K974" s="138">
        <v>28</v>
      </c>
      <c r="L974" s="138"/>
      <c r="M974" s="138">
        <v>1</v>
      </c>
      <c r="N974" s="138">
        <v>6</v>
      </c>
      <c r="O974" s="140">
        <v>-7</v>
      </c>
    </row>
    <row r="975" spans="2:15" x14ac:dyDescent="0.2">
      <c r="B975" s="138">
        <v>131</v>
      </c>
      <c r="C975" s="139" t="s">
        <v>1151</v>
      </c>
      <c r="D975" s="139" t="s">
        <v>369</v>
      </c>
      <c r="E975" s="138">
        <v>45</v>
      </c>
      <c r="F975" s="138">
        <v>2</v>
      </c>
      <c r="G975" s="138">
        <v>2</v>
      </c>
      <c r="H975" s="138">
        <v>3.8</v>
      </c>
      <c r="I975" s="138">
        <v>1.1599999999999999</v>
      </c>
      <c r="J975" s="138">
        <v>36</v>
      </c>
      <c r="K975" s="138">
        <v>9</v>
      </c>
      <c r="L975" s="138"/>
      <c r="M975" s="138">
        <v>0</v>
      </c>
      <c r="N975" s="138">
        <v>5</v>
      </c>
      <c r="O975" s="140">
        <v>-7</v>
      </c>
    </row>
    <row r="976" spans="2:15" x14ac:dyDescent="0.2">
      <c r="B976" s="138">
        <v>132</v>
      </c>
      <c r="C976" s="139" t="s">
        <v>1152</v>
      </c>
      <c r="D976" s="139" t="s">
        <v>328</v>
      </c>
      <c r="E976" s="138">
        <v>60</v>
      </c>
      <c r="F976" s="138">
        <v>2</v>
      </c>
      <c r="G976" s="138">
        <v>2</v>
      </c>
      <c r="H976" s="138">
        <v>4.2</v>
      </c>
      <c r="I976" s="138">
        <v>1.23</v>
      </c>
      <c r="J976" s="138">
        <v>57</v>
      </c>
      <c r="K976" s="138">
        <v>26</v>
      </c>
      <c r="L976" s="138"/>
      <c r="M976" s="138">
        <v>1</v>
      </c>
      <c r="N976" s="138">
        <v>5</v>
      </c>
      <c r="O976" s="140">
        <v>-7</v>
      </c>
    </row>
    <row r="977" spans="2:15" x14ac:dyDescent="0.2">
      <c r="B977" s="138">
        <v>133</v>
      </c>
      <c r="C977" s="139" t="s">
        <v>1153</v>
      </c>
      <c r="D977" s="139" t="s">
        <v>380</v>
      </c>
      <c r="E977" s="138">
        <v>60</v>
      </c>
      <c r="F977" s="138">
        <v>3</v>
      </c>
      <c r="G977" s="138">
        <v>3</v>
      </c>
      <c r="H977" s="138">
        <v>3.9</v>
      </c>
      <c r="I977" s="138">
        <v>1.4</v>
      </c>
      <c r="J977" s="138">
        <v>59</v>
      </c>
      <c r="K977" s="138">
        <v>34</v>
      </c>
      <c r="L977" s="138"/>
      <c r="M977" s="138">
        <v>1</v>
      </c>
      <c r="N977" s="138">
        <v>10</v>
      </c>
      <c r="O977" s="140">
        <v>-7</v>
      </c>
    </row>
    <row r="978" spans="2:15" x14ac:dyDescent="0.2">
      <c r="B978" s="138">
        <v>134</v>
      </c>
      <c r="C978" s="139" t="s">
        <v>1154</v>
      </c>
      <c r="D978" s="139" t="s">
        <v>335</v>
      </c>
      <c r="E978" s="138">
        <v>60</v>
      </c>
      <c r="F978" s="138">
        <v>2</v>
      </c>
      <c r="G978" s="138">
        <v>2</v>
      </c>
      <c r="H978" s="138">
        <v>3.9</v>
      </c>
      <c r="I978" s="138">
        <v>1.42</v>
      </c>
      <c r="J978" s="138">
        <v>69</v>
      </c>
      <c r="K978" s="138">
        <v>34</v>
      </c>
      <c r="L978" s="138"/>
      <c r="M978" s="138">
        <v>1</v>
      </c>
      <c r="N978" s="138">
        <v>6</v>
      </c>
      <c r="O978" s="140">
        <v>-7</v>
      </c>
    </row>
    <row r="979" spans="2:15" x14ac:dyDescent="0.2">
      <c r="B979" s="138">
        <v>135</v>
      </c>
      <c r="C979" s="139" t="s">
        <v>1155</v>
      </c>
      <c r="D979" s="139" t="s">
        <v>373</v>
      </c>
      <c r="E979" s="138">
        <v>60</v>
      </c>
      <c r="F979" s="138">
        <v>3</v>
      </c>
      <c r="G979" s="138">
        <v>3</v>
      </c>
      <c r="H979" s="138">
        <v>4.05</v>
      </c>
      <c r="I979" s="138">
        <v>1.32</v>
      </c>
      <c r="J979" s="138">
        <v>51</v>
      </c>
      <c r="K979" s="138">
        <v>21</v>
      </c>
      <c r="L979" s="138"/>
      <c r="M979" s="138">
        <v>1</v>
      </c>
      <c r="N979" s="138">
        <v>10</v>
      </c>
      <c r="O979" s="140">
        <v>-7</v>
      </c>
    </row>
    <row r="980" spans="2:15" x14ac:dyDescent="0.2">
      <c r="B980" s="138">
        <v>136</v>
      </c>
      <c r="C980" s="139" t="s">
        <v>1156</v>
      </c>
      <c r="D980" s="139" t="s">
        <v>365</v>
      </c>
      <c r="E980" s="138">
        <v>60</v>
      </c>
      <c r="F980" s="138">
        <v>3</v>
      </c>
      <c r="G980" s="138">
        <v>3</v>
      </c>
      <c r="H980" s="138">
        <v>4.05</v>
      </c>
      <c r="I980" s="138">
        <v>1.33</v>
      </c>
      <c r="J980" s="138">
        <v>53</v>
      </c>
      <c r="K980" s="138">
        <v>24</v>
      </c>
      <c r="L980" s="138"/>
      <c r="M980" s="138">
        <v>1</v>
      </c>
      <c r="N980" s="138">
        <v>6</v>
      </c>
      <c r="O980" s="140">
        <v>-7</v>
      </c>
    </row>
    <row r="981" spans="2:15" x14ac:dyDescent="0.2">
      <c r="B981" s="138">
        <v>137</v>
      </c>
      <c r="C981" s="139" t="s">
        <v>1157</v>
      </c>
      <c r="D981" s="139" t="s">
        <v>371</v>
      </c>
      <c r="E981" s="138">
        <v>55</v>
      </c>
      <c r="F981" s="138">
        <v>2</v>
      </c>
      <c r="G981" s="138">
        <v>2</v>
      </c>
      <c r="H981" s="138">
        <v>3.6</v>
      </c>
      <c r="I981" s="138">
        <v>1.47</v>
      </c>
      <c r="J981" s="138">
        <v>63</v>
      </c>
      <c r="K981" s="138">
        <v>24</v>
      </c>
      <c r="L981" s="138"/>
      <c r="M981" s="138">
        <v>1</v>
      </c>
      <c r="N981" s="138">
        <v>9</v>
      </c>
      <c r="O981" s="140">
        <v>-7</v>
      </c>
    </row>
    <row r="982" spans="2:15" x14ac:dyDescent="0.2">
      <c r="B982" s="138">
        <v>138</v>
      </c>
      <c r="C982" s="139" t="s">
        <v>1158</v>
      </c>
      <c r="D982" s="139" t="s">
        <v>339</v>
      </c>
      <c r="E982" s="138">
        <v>60</v>
      </c>
      <c r="F982" s="138">
        <v>2</v>
      </c>
      <c r="G982" s="138">
        <v>2</v>
      </c>
      <c r="H982" s="138">
        <v>3.6</v>
      </c>
      <c r="I982" s="138">
        <v>1.38</v>
      </c>
      <c r="J982" s="138">
        <v>55</v>
      </c>
      <c r="K982" s="138">
        <v>19</v>
      </c>
      <c r="L982" s="138"/>
      <c r="M982" s="138">
        <v>1</v>
      </c>
      <c r="N982" s="138">
        <v>10</v>
      </c>
      <c r="O982" s="140">
        <v>-7</v>
      </c>
    </row>
    <row r="983" spans="2:15" x14ac:dyDescent="0.2">
      <c r="B983" s="138">
        <v>139</v>
      </c>
      <c r="C983" s="139" t="s">
        <v>1159</v>
      </c>
      <c r="D983" s="139" t="s">
        <v>335</v>
      </c>
      <c r="E983" s="138">
        <v>60</v>
      </c>
      <c r="F983" s="138">
        <v>2</v>
      </c>
      <c r="G983" s="138">
        <v>2</v>
      </c>
      <c r="H983" s="138">
        <v>3.75</v>
      </c>
      <c r="I983" s="138">
        <v>1.3</v>
      </c>
      <c r="J983" s="138">
        <v>48</v>
      </c>
      <c r="K983" s="138">
        <v>18</v>
      </c>
      <c r="L983" s="138"/>
      <c r="M983" s="138">
        <v>1</v>
      </c>
      <c r="N983" s="138">
        <v>10</v>
      </c>
      <c r="O983" s="140">
        <v>-7</v>
      </c>
    </row>
    <row r="984" spans="2:15" x14ac:dyDescent="0.2">
      <c r="B984" s="138">
        <v>140</v>
      </c>
      <c r="C984" s="139" t="s">
        <v>1160</v>
      </c>
      <c r="D984" s="139" t="s">
        <v>335</v>
      </c>
      <c r="E984" s="138">
        <v>55</v>
      </c>
      <c r="F984" s="138">
        <v>2</v>
      </c>
      <c r="G984" s="138">
        <v>2</v>
      </c>
      <c r="H984" s="138">
        <v>4.25</v>
      </c>
      <c r="I984" s="138">
        <v>1.1299999999999999</v>
      </c>
      <c r="J984" s="138">
        <v>40</v>
      </c>
      <c r="K984" s="138">
        <v>13</v>
      </c>
      <c r="L984" s="138"/>
      <c r="M984" s="138">
        <v>1</v>
      </c>
      <c r="N984" s="138">
        <v>7</v>
      </c>
      <c r="O984" s="140">
        <v>-7</v>
      </c>
    </row>
    <row r="985" spans="2:15" x14ac:dyDescent="0.2">
      <c r="B985" s="138">
        <v>141</v>
      </c>
      <c r="C985" s="139" t="s">
        <v>1161</v>
      </c>
      <c r="D985" s="139" t="s">
        <v>337</v>
      </c>
      <c r="E985" s="138">
        <v>60</v>
      </c>
      <c r="F985" s="138">
        <v>2</v>
      </c>
      <c r="G985" s="138">
        <v>2</v>
      </c>
      <c r="H985" s="138">
        <v>4.05</v>
      </c>
      <c r="I985" s="138">
        <v>1.35</v>
      </c>
      <c r="J985" s="138">
        <v>67</v>
      </c>
      <c r="K985" s="138">
        <v>28</v>
      </c>
      <c r="L985" s="138"/>
      <c r="M985" s="138">
        <v>0</v>
      </c>
      <c r="N985" s="138">
        <v>0</v>
      </c>
      <c r="O985" s="140">
        <v>-7</v>
      </c>
    </row>
    <row r="986" spans="2:15" x14ac:dyDescent="0.2">
      <c r="B986" s="138">
        <v>142</v>
      </c>
      <c r="C986" s="139" t="s">
        <v>1162</v>
      </c>
      <c r="D986" s="139" t="s">
        <v>367</v>
      </c>
      <c r="E986" s="138">
        <v>60</v>
      </c>
      <c r="F986" s="138">
        <v>2</v>
      </c>
      <c r="G986" s="138">
        <v>2</v>
      </c>
      <c r="H986" s="138">
        <v>4.2</v>
      </c>
      <c r="I986" s="138">
        <v>1.32</v>
      </c>
      <c r="J986" s="138">
        <v>66</v>
      </c>
      <c r="K986" s="138">
        <v>34</v>
      </c>
      <c r="L986" s="138"/>
      <c r="M986" s="138">
        <v>0</v>
      </c>
      <c r="N986" s="138">
        <v>5</v>
      </c>
      <c r="O986" s="140">
        <v>-7</v>
      </c>
    </row>
    <row r="987" spans="2:15" x14ac:dyDescent="0.2">
      <c r="B987" s="138">
        <v>143</v>
      </c>
      <c r="C987" s="139" t="s">
        <v>1163</v>
      </c>
      <c r="D987" s="139" t="s">
        <v>369</v>
      </c>
      <c r="E987" s="138">
        <v>80</v>
      </c>
      <c r="F987" s="138">
        <v>3</v>
      </c>
      <c r="G987" s="138">
        <v>3</v>
      </c>
      <c r="H987" s="138">
        <v>3.94</v>
      </c>
      <c r="I987" s="138">
        <v>1.33</v>
      </c>
      <c r="J987" s="138">
        <v>62</v>
      </c>
      <c r="K987" s="138">
        <v>33</v>
      </c>
      <c r="L987" s="138"/>
      <c r="M987" s="138">
        <v>0</v>
      </c>
      <c r="N987" s="138">
        <v>0</v>
      </c>
      <c r="O987" s="140">
        <v>-7</v>
      </c>
    </row>
    <row r="988" spans="2:15" x14ac:dyDescent="0.2">
      <c r="B988" s="138">
        <v>144</v>
      </c>
      <c r="C988" s="139" t="s">
        <v>1164</v>
      </c>
      <c r="D988" s="139" t="s">
        <v>345</v>
      </c>
      <c r="E988" s="138">
        <v>60</v>
      </c>
      <c r="F988" s="138">
        <v>2</v>
      </c>
      <c r="G988" s="138">
        <v>2</v>
      </c>
      <c r="H988" s="138">
        <v>3.9</v>
      </c>
      <c r="I988" s="138">
        <v>1.28</v>
      </c>
      <c r="J988" s="138">
        <v>48</v>
      </c>
      <c r="K988" s="138">
        <v>25</v>
      </c>
      <c r="L988" s="138"/>
      <c r="M988" s="138">
        <v>1</v>
      </c>
      <c r="N988" s="138">
        <v>6</v>
      </c>
      <c r="O988" s="140">
        <v>-7</v>
      </c>
    </row>
    <row r="989" spans="2:15" x14ac:dyDescent="0.2">
      <c r="B989" s="138">
        <v>145</v>
      </c>
      <c r="C989" s="139" t="s">
        <v>1165</v>
      </c>
      <c r="D989" s="139" t="s">
        <v>367</v>
      </c>
      <c r="E989" s="138">
        <v>50</v>
      </c>
      <c r="F989" s="138">
        <v>2</v>
      </c>
      <c r="G989" s="138">
        <v>2</v>
      </c>
      <c r="H989" s="138">
        <v>3.78</v>
      </c>
      <c r="I989" s="138">
        <v>1.38</v>
      </c>
      <c r="J989" s="138">
        <v>46</v>
      </c>
      <c r="K989" s="138">
        <v>22</v>
      </c>
      <c r="L989" s="138"/>
      <c r="M989" s="138">
        <v>2</v>
      </c>
      <c r="N989" s="138">
        <v>5</v>
      </c>
      <c r="O989" s="140">
        <v>-8</v>
      </c>
    </row>
    <row r="990" spans="2:15" x14ac:dyDescent="0.2">
      <c r="B990" s="138">
        <v>146</v>
      </c>
      <c r="C990" s="139" t="s">
        <v>1166</v>
      </c>
      <c r="D990" s="139" t="s">
        <v>330</v>
      </c>
      <c r="E990" s="138">
        <v>60</v>
      </c>
      <c r="F990" s="138">
        <v>2</v>
      </c>
      <c r="G990" s="138">
        <v>2</v>
      </c>
      <c r="H990" s="138">
        <v>3.75</v>
      </c>
      <c r="I990" s="138">
        <v>1.35</v>
      </c>
      <c r="J990" s="138">
        <v>50</v>
      </c>
      <c r="K990" s="138">
        <v>24</v>
      </c>
      <c r="L990" s="138"/>
      <c r="M990" s="138">
        <v>1</v>
      </c>
      <c r="N990" s="138">
        <v>6</v>
      </c>
      <c r="O990" s="140">
        <v>-8</v>
      </c>
    </row>
    <row r="991" spans="2:15" x14ac:dyDescent="0.2">
      <c r="B991" s="138">
        <v>147</v>
      </c>
      <c r="C991" s="139" t="s">
        <v>1167</v>
      </c>
      <c r="D991" s="139" t="s">
        <v>335</v>
      </c>
      <c r="E991" s="138">
        <v>55</v>
      </c>
      <c r="F991" s="138">
        <v>2</v>
      </c>
      <c r="G991" s="138">
        <v>2</v>
      </c>
      <c r="H991" s="138">
        <v>3.93</v>
      </c>
      <c r="I991" s="138">
        <v>1.31</v>
      </c>
      <c r="J991" s="138">
        <v>47</v>
      </c>
      <c r="K991" s="138">
        <v>21</v>
      </c>
      <c r="L991" s="138"/>
      <c r="M991" s="138">
        <v>1</v>
      </c>
      <c r="N991" s="138">
        <v>6</v>
      </c>
      <c r="O991" s="140">
        <v>-8</v>
      </c>
    </row>
    <row r="992" spans="2:15" x14ac:dyDescent="0.2">
      <c r="B992" s="138">
        <v>148</v>
      </c>
      <c r="C992" s="139" t="s">
        <v>1168</v>
      </c>
      <c r="D992" s="139" t="s">
        <v>363</v>
      </c>
      <c r="E992" s="138">
        <v>50</v>
      </c>
      <c r="F992" s="138">
        <v>3</v>
      </c>
      <c r="G992" s="138">
        <v>3</v>
      </c>
      <c r="H992" s="138">
        <v>4.1399999999999997</v>
      </c>
      <c r="I992" s="138">
        <v>1.34</v>
      </c>
      <c r="J992" s="138">
        <v>42</v>
      </c>
      <c r="K992" s="138">
        <v>17</v>
      </c>
      <c r="L992" s="138"/>
      <c r="M992" s="138">
        <v>1</v>
      </c>
      <c r="N992" s="138">
        <v>7</v>
      </c>
      <c r="O992" s="140">
        <v>-8</v>
      </c>
    </row>
    <row r="993" spans="2:15" x14ac:dyDescent="0.2">
      <c r="B993" s="138">
        <v>149</v>
      </c>
      <c r="C993" s="139" t="s">
        <v>1169</v>
      </c>
      <c r="D993" s="139" t="s">
        <v>333</v>
      </c>
      <c r="E993" s="138">
        <v>60</v>
      </c>
      <c r="F993" s="138">
        <v>2</v>
      </c>
      <c r="G993" s="138">
        <v>2</v>
      </c>
      <c r="H993" s="138">
        <v>3.9</v>
      </c>
      <c r="I993" s="138">
        <v>1.37</v>
      </c>
      <c r="J993" s="138">
        <v>54</v>
      </c>
      <c r="K993" s="138">
        <v>34</v>
      </c>
      <c r="L993" s="138"/>
      <c r="M993" s="138">
        <v>1</v>
      </c>
      <c r="N993" s="138">
        <v>10</v>
      </c>
      <c r="O993" s="140">
        <v>-8</v>
      </c>
    </row>
    <row r="994" spans="2:15" x14ac:dyDescent="0.2">
      <c r="B994" s="138">
        <v>150</v>
      </c>
      <c r="C994" s="139" t="s">
        <v>1170</v>
      </c>
      <c r="D994" s="139" t="s">
        <v>333</v>
      </c>
      <c r="E994" s="138">
        <v>55</v>
      </c>
      <c r="F994" s="138">
        <v>2</v>
      </c>
      <c r="G994" s="138">
        <v>2</v>
      </c>
      <c r="H994" s="138">
        <v>3.76</v>
      </c>
      <c r="I994" s="138">
        <v>1.29</v>
      </c>
      <c r="J994" s="138">
        <v>38</v>
      </c>
      <c r="K994" s="138">
        <v>13</v>
      </c>
      <c r="L994" s="138"/>
      <c r="M994" s="138">
        <v>1</v>
      </c>
      <c r="N994" s="138">
        <v>6</v>
      </c>
      <c r="O994" s="140">
        <v>-8</v>
      </c>
    </row>
    <row r="995" spans="2:15" x14ac:dyDescent="0.2">
      <c r="B995" s="138">
        <v>151</v>
      </c>
      <c r="C995" s="139" t="s">
        <v>1171</v>
      </c>
      <c r="D995" s="139" t="s">
        <v>335</v>
      </c>
      <c r="E995" s="138">
        <v>60</v>
      </c>
      <c r="F995" s="138">
        <v>2</v>
      </c>
      <c r="G995" s="138">
        <v>2</v>
      </c>
      <c r="H995" s="138">
        <v>4.2</v>
      </c>
      <c r="I995" s="138">
        <v>1.28</v>
      </c>
      <c r="J995" s="138">
        <v>54</v>
      </c>
      <c r="K995" s="138">
        <v>21</v>
      </c>
      <c r="L995" s="138"/>
      <c r="M995" s="138">
        <v>1</v>
      </c>
      <c r="N995" s="138">
        <v>5</v>
      </c>
      <c r="O995" s="140">
        <v>-8</v>
      </c>
    </row>
    <row r="996" spans="2:15" x14ac:dyDescent="0.2">
      <c r="B996" s="138">
        <v>152</v>
      </c>
      <c r="C996" s="139" t="s">
        <v>1172</v>
      </c>
      <c r="D996" s="139" t="s">
        <v>343</v>
      </c>
      <c r="E996" s="138">
        <v>60</v>
      </c>
      <c r="F996" s="138">
        <v>2</v>
      </c>
      <c r="G996" s="138">
        <v>2</v>
      </c>
      <c r="H996" s="138">
        <v>4.3499999999999996</v>
      </c>
      <c r="I996" s="138">
        <v>1.3</v>
      </c>
      <c r="J996" s="138">
        <v>59</v>
      </c>
      <c r="K996" s="138">
        <v>28</v>
      </c>
      <c r="L996" s="138"/>
      <c r="M996" s="138">
        <v>1</v>
      </c>
      <c r="N996" s="138">
        <v>5</v>
      </c>
      <c r="O996" s="140">
        <v>-8</v>
      </c>
    </row>
    <row r="997" spans="2:15" x14ac:dyDescent="0.2">
      <c r="B997" s="138">
        <v>153</v>
      </c>
      <c r="C997" s="139" t="s">
        <v>1173</v>
      </c>
      <c r="D997" s="139" t="s">
        <v>377</v>
      </c>
      <c r="E997" s="138">
        <v>45</v>
      </c>
      <c r="F997" s="138">
        <v>2</v>
      </c>
      <c r="G997" s="138">
        <v>2</v>
      </c>
      <c r="H997" s="138">
        <v>4</v>
      </c>
      <c r="I997" s="138">
        <v>1.24</v>
      </c>
      <c r="J997" s="138">
        <v>38</v>
      </c>
      <c r="K997" s="138">
        <v>15</v>
      </c>
      <c r="L997" s="138"/>
      <c r="M997" s="138">
        <v>0</v>
      </c>
      <c r="N997" s="138">
        <v>3</v>
      </c>
      <c r="O997" s="140">
        <v>-8</v>
      </c>
    </row>
    <row r="998" spans="2:15" x14ac:dyDescent="0.2">
      <c r="B998" s="138">
        <v>154</v>
      </c>
      <c r="C998" s="139" t="s">
        <v>1174</v>
      </c>
      <c r="D998" s="139" t="s">
        <v>335</v>
      </c>
      <c r="E998" s="138">
        <v>60</v>
      </c>
      <c r="F998" s="138">
        <v>2</v>
      </c>
      <c r="G998" s="138">
        <v>2</v>
      </c>
      <c r="H998" s="138">
        <v>4.2</v>
      </c>
      <c r="I998" s="138">
        <v>1.28</v>
      </c>
      <c r="J998" s="138">
        <v>52</v>
      </c>
      <c r="K998" s="138">
        <v>28</v>
      </c>
      <c r="L998" s="138"/>
      <c r="M998" s="138">
        <v>1</v>
      </c>
      <c r="N998" s="138">
        <v>5</v>
      </c>
      <c r="O998" s="140">
        <v>-8</v>
      </c>
    </row>
    <row r="999" spans="2:15" x14ac:dyDescent="0.2">
      <c r="B999" s="138">
        <v>155</v>
      </c>
      <c r="C999" s="139" t="s">
        <v>1175</v>
      </c>
      <c r="D999" s="139" t="s">
        <v>408</v>
      </c>
      <c r="E999" s="138">
        <v>45</v>
      </c>
      <c r="F999" s="138">
        <v>2</v>
      </c>
      <c r="G999" s="138">
        <v>2</v>
      </c>
      <c r="H999" s="138">
        <v>4.4000000000000004</v>
      </c>
      <c r="I999" s="138">
        <v>1.24</v>
      </c>
      <c r="J999" s="138">
        <v>47</v>
      </c>
      <c r="K999" s="138">
        <v>24</v>
      </c>
      <c r="L999" s="138"/>
      <c r="M999" s="138">
        <v>0</v>
      </c>
      <c r="N999" s="138">
        <v>2</v>
      </c>
      <c r="O999" s="140">
        <v>-8</v>
      </c>
    </row>
    <row r="1000" spans="2:15" x14ac:dyDescent="0.2">
      <c r="B1000" s="138">
        <v>156</v>
      </c>
      <c r="C1000" s="139" t="s">
        <v>1176</v>
      </c>
      <c r="D1000" s="139" t="s">
        <v>375</v>
      </c>
      <c r="E1000" s="138">
        <v>60</v>
      </c>
      <c r="F1000" s="138">
        <v>3</v>
      </c>
      <c r="G1000" s="138">
        <v>3</v>
      </c>
      <c r="H1000" s="138">
        <v>4.6500000000000004</v>
      </c>
      <c r="I1000" s="138">
        <v>1.17</v>
      </c>
      <c r="J1000" s="138">
        <v>41</v>
      </c>
      <c r="K1000" s="138">
        <v>23</v>
      </c>
      <c r="L1000" s="138"/>
      <c r="M1000" s="138">
        <v>1</v>
      </c>
      <c r="N1000" s="138">
        <v>3</v>
      </c>
      <c r="O1000" s="140">
        <v>-8</v>
      </c>
    </row>
    <row r="1001" spans="2:15" x14ac:dyDescent="0.2">
      <c r="B1001" s="138">
        <v>157</v>
      </c>
      <c r="C1001" s="139" t="s">
        <v>1177</v>
      </c>
      <c r="D1001" s="139" t="s">
        <v>326</v>
      </c>
      <c r="E1001" s="138">
        <v>55</v>
      </c>
      <c r="F1001" s="138">
        <v>2</v>
      </c>
      <c r="G1001" s="138">
        <v>2</v>
      </c>
      <c r="H1001" s="138">
        <v>3.93</v>
      </c>
      <c r="I1001" s="138">
        <v>1.36</v>
      </c>
      <c r="J1001" s="138">
        <v>50</v>
      </c>
      <c r="K1001" s="138">
        <v>23</v>
      </c>
      <c r="L1001" s="138"/>
      <c r="M1001" s="138">
        <v>1</v>
      </c>
      <c r="N1001" s="138">
        <v>6</v>
      </c>
      <c r="O1001" s="140">
        <v>-8</v>
      </c>
    </row>
    <row r="1002" spans="2:15" x14ac:dyDescent="0.2">
      <c r="B1002" s="138">
        <v>158</v>
      </c>
      <c r="C1002" s="139" t="s">
        <v>1178</v>
      </c>
      <c r="D1002" s="139" t="s">
        <v>356</v>
      </c>
      <c r="E1002" s="138">
        <v>45</v>
      </c>
      <c r="F1002" s="138">
        <v>2</v>
      </c>
      <c r="G1002" s="138">
        <v>2</v>
      </c>
      <c r="H1002" s="138">
        <v>3.8</v>
      </c>
      <c r="I1002" s="138">
        <v>1.27</v>
      </c>
      <c r="J1002" s="138">
        <v>31</v>
      </c>
      <c r="K1002" s="138">
        <v>16</v>
      </c>
      <c r="L1002" s="138"/>
      <c r="M1002" s="138">
        <v>1</v>
      </c>
      <c r="N1002" s="138">
        <v>8</v>
      </c>
      <c r="O1002" s="140">
        <v>-8</v>
      </c>
    </row>
    <row r="1003" spans="2:15" x14ac:dyDescent="0.2">
      <c r="B1003" s="138">
        <v>159</v>
      </c>
      <c r="C1003" s="139" t="s">
        <v>1179</v>
      </c>
      <c r="D1003" s="139" t="s">
        <v>335</v>
      </c>
      <c r="E1003" s="138">
        <v>45</v>
      </c>
      <c r="F1003" s="138">
        <v>2</v>
      </c>
      <c r="G1003" s="138">
        <v>2</v>
      </c>
      <c r="H1003" s="138">
        <v>4</v>
      </c>
      <c r="I1003" s="138">
        <v>1.33</v>
      </c>
      <c r="J1003" s="138">
        <v>41</v>
      </c>
      <c r="K1003" s="138">
        <v>16</v>
      </c>
      <c r="L1003" s="138"/>
      <c r="M1003" s="138">
        <v>1</v>
      </c>
      <c r="N1003" s="138">
        <v>7</v>
      </c>
      <c r="O1003" s="140">
        <v>-8</v>
      </c>
    </row>
    <row r="1004" spans="2:15" x14ac:dyDescent="0.2">
      <c r="B1004" s="138">
        <v>160</v>
      </c>
      <c r="C1004" s="139" t="s">
        <v>1180</v>
      </c>
      <c r="D1004" s="139" t="s">
        <v>335</v>
      </c>
      <c r="E1004" s="138">
        <v>60</v>
      </c>
      <c r="F1004" s="138">
        <v>2</v>
      </c>
      <c r="G1004" s="138">
        <v>2</v>
      </c>
      <c r="H1004" s="138">
        <v>4.05</v>
      </c>
      <c r="I1004" s="138">
        <v>1.2</v>
      </c>
      <c r="J1004" s="138">
        <v>38</v>
      </c>
      <c r="K1004" s="138">
        <v>11</v>
      </c>
      <c r="L1004" s="138"/>
      <c r="M1004" s="138">
        <v>0</v>
      </c>
      <c r="N1004" s="138">
        <v>0</v>
      </c>
      <c r="O1004" s="140">
        <v>-8</v>
      </c>
    </row>
    <row r="1005" spans="2:15" x14ac:dyDescent="0.2">
      <c r="B1005" s="138">
        <v>161</v>
      </c>
      <c r="C1005" s="139" t="s">
        <v>1181</v>
      </c>
      <c r="D1005" s="139" t="s">
        <v>339</v>
      </c>
      <c r="E1005" s="138">
        <v>55</v>
      </c>
      <c r="F1005" s="138">
        <v>2</v>
      </c>
      <c r="G1005" s="138">
        <v>2</v>
      </c>
      <c r="H1005" s="138">
        <v>4.25</v>
      </c>
      <c r="I1005" s="138">
        <v>1.22</v>
      </c>
      <c r="J1005" s="138">
        <v>44</v>
      </c>
      <c r="K1005" s="138">
        <v>17</v>
      </c>
      <c r="L1005" s="138"/>
      <c r="M1005" s="138">
        <v>0</v>
      </c>
      <c r="N1005" s="138">
        <v>4</v>
      </c>
      <c r="O1005" s="140">
        <v>-8</v>
      </c>
    </row>
    <row r="1006" spans="2:15" x14ac:dyDescent="0.2">
      <c r="B1006" s="138">
        <v>162</v>
      </c>
      <c r="C1006" s="139" t="s">
        <v>1182</v>
      </c>
      <c r="D1006" s="139" t="s">
        <v>349</v>
      </c>
      <c r="E1006" s="138">
        <v>60</v>
      </c>
      <c r="F1006" s="138">
        <v>2</v>
      </c>
      <c r="G1006" s="138">
        <v>2</v>
      </c>
      <c r="H1006" s="138">
        <v>3.6</v>
      </c>
      <c r="I1006" s="138">
        <v>1.48</v>
      </c>
      <c r="J1006" s="138">
        <v>56</v>
      </c>
      <c r="K1006" s="138">
        <v>23</v>
      </c>
      <c r="L1006" s="138"/>
      <c r="M1006" s="138">
        <v>1</v>
      </c>
      <c r="N1006" s="138">
        <v>10</v>
      </c>
      <c r="O1006" s="140">
        <v>-8</v>
      </c>
    </row>
    <row r="1007" spans="2:15" x14ac:dyDescent="0.2">
      <c r="B1007" s="138">
        <v>163</v>
      </c>
      <c r="C1007" s="139" t="s">
        <v>1183</v>
      </c>
      <c r="D1007" s="139" t="s">
        <v>361</v>
      </c>
      <c r="E1007" s="138">
        <v>45</v>
      </c>
      <c r="F1007" s="138">
        <v>2</v>
      </c>
      <c r="G1007" s="138">
        <v>2</v>
      </c>
      <c r="H1007" s="138">
        <v>3.8</v>
      </c>
      <c r="I1007" s="138">
        <v>1.44</v>
      </c>
      <c r="J1007" s="138">
        <v>49</v>
      </c>
      <c r="K1007" s="138">
        <v>25</v>
      </c>
      <c r="L1007" s="138"/>
      <c r="M1007" s="138">
        <v>0</v>
      </c>
      <c r="N1007" s="138">
        <v>5</v>
      </c>
      <c r="O1007" s="140">
        <v>-8</v>
      </c>
    </row>
    <row r="1008" spans="2:15" x14ac:dyDescent="0.2">
      <c r="B1008" s="138">
        <v>164</v>
      </c>
      <c r="C1008" s="139" t="s">
        <v>1184</v>
      </c>
      <c r="D1008" s="139" t="s">
        <v>335</v>
      </c>
      <c r="E1008" s="138">
        <v>60</v>
      </c>
      <c r="F1008" s="138">
        <v>2</v>
      </c>
      <c r="G1008" s="138">
        <v>2</v>
      </c>
      <c r="H1008" s="138">
        <v>4.3499999999999996</v>
      </c>
      <c r="I1008" s="138">
        <v>1.22</v>
      </c>
      <c r="J1008" s="138">
        <v>48</v>
      </c>
      <c r="K1008" s="138">
        <v>25</v>
      </c>
      <c r="L1008" s="138"/>
      <c r="M1008" s="138">
        <v>0</v>
      </c>
      <c r="N1008" s="138">
        <v>0</v>
      </c>
      <c r="O1008" s="140">
        <v>-8</v>
      </c>
    </row>
    <row r="1009" spans="2:15" x14ac:dyDescent="0.2">
      <c r="B1009" s="138">
        <v>165</v>
      </c>
      <c r="C1009" s="139" t="s">
        <v>1185</v>
      </c>
      <c r="D1009" s="139" t="s">
        <v>335</v>
      </c>
      <c r="E1009" s="138">
        <v>50</v>
      </c>
      <c r="F1009" s="138">
        <v>2</v>
      </c>
      <c r="G1009" s="138">
        <v>2</v>
      </c>
      <c r="H1009" s="138">
        <v>4.1399999999999997</v>
      </c>
      <c r="I1009" s="138">
        <v>1.38</v>
      </c>
      <c r="J1009" s="138">
        <v>50</v>
      </c>
      <c r="K1009" s="138">
        <v>19</v>
      </c>
      <c r="L1009" s="138"/>
      <c r="M1009" s="138">
        <v>1</v>
      </c>
      <c r="N1009" s="138">
        <v>6</v>
      </c>
      <c r="O1009" s="140">
        <v>-8</v>
      </c>
    </row>
    <row r="1010" spans="2:15" x14ac:dyDescent="0.2">
      <c r="B1010" s="138">
        <v>166</v>
      </c>
      <c r="C1010" s="139" t="s">
        <v>1186</v>
      </c>
      <c r="D1010" s="139" t="s">
        <v>377</v>
      </c>
      <c r="E1010" s="138">
        <v>50</v>
      </c>
      <c r="F1010" s="138">
        <v>2</v>
      </c>
      <c r="G1010" s="138">
        <v>2</v>
      </c>
      <c r="H1010" s="138">
        <v>4.32</v>
      </c>
      <c r="I1010" s="138">
        <v>1.24</v>
      </c>
      <c r="J1010" s="138">
        <v>43</v>
      </c>
      <c r="K1010" s="138">
        <v>25</v>
      </c>
      <c r="L1010" s="138"/>
      <c r="M1010" s="138">
        <v>0</v>
      </c>
      <c r="N1010" s="138">
        <v>2</v>
      </c>
      <c r="O1010" s="140">
        <v>-8</v>
      </c>
    </row>
    <row r="1011" spans="2:15" x14ac:dyDescent="0.2">
      <c r="B1011" s="138">
        <v>167</v>
      </c>
      <c r="C1011" s="139" t="s">
        <v>1187</v>
      </c>
      <c r="D1011" s="139" t="s">
        <v>375</v>
      </c>
      <c r="E1011" s="138">
        <v>60</v>
      </c>
      <c r="F1011" s="138">
        <v>3</v>
      </c>
      <c r="G1011" s="138">
        <v>3</v>
      </c>
      <c r="H1011" s="138">
        <v>4.05</v>
      </c>
      <c r="I1011" s="138">
        <v>1.38</v>
      </c>
      <c r="J1011" s="138">
        <v>49</v>
      </c>
      <c r="K1011" s="138">
        <v>28</v>
      </c>
      <c r="L1011" s="138"/>
      <c r="M1011" s="138">
        <v>0</v>
      </c>
      <c r="N1011" s="138">
        <v>5</v>
      </c>
      <c r="O1011" s="140">
        <v>-8</v>
      </c>
    </row>
    <row r="1012" spans="2:15" x14ac:dyDescent="0.2">
      <c r="B1012" s="138">
        <v>168</v>
      </c>
      <c r="C1012" s="139" t="s">
        <v>1188</v>
      </c>
      <c r="D1012" s="139" t="s">
        <v>377</v>
      </c>
      <c r="E1012" s="138">
        <v>45</v>
      </c>
      <c r="F1012" s="138">
        <v>2</v>
      </c>
      <c r="G1012" s="138">
        <v>2</v>
      </c>
      <c r="H1012" s="138">
        <v>4.5999999999999996</v>
      </c>
      <c r="I1012" s="138">
        <v>1.1599999999999999</v>
      </c>
      <c r="J1012" s="138">
        <v>38</v>
      </c>
      <c r="K1012" s="138">
        <v>24</v>
      </c>
      <c r="L1012" s="138"/>
      <c r="M1012" s="138">
        <v>0</v>
      </c>
      <c r="N1012" s="138">
        <v>2</v>
      </c>
      <c r="O1012" s="140">
        <v>-8</v>
      </c>
    </row>
    <row r="1013" spans="2:15" x14ac:dyDescent="0.2">
      <c r="B1013" s="138">
        <v>169</v>
      </c>
      <c r="C1013" s="139" t="s">
        <v>1189</v>
      </c>
      <c r="D1013" s="139" t="s">
        <v>332</v>
      </c>
      <c r="E1013" s="138">
        <v>45</v>
      </c>
      <c r="F1013" s="138">
        <v>2</v>
      </c>
      <c r="G1013" s="138">
        <v>2</v>
      </c>
      <c r="H1013" s="138">
        <v>4</v>
      </c>
      <c r="I1013" s="138">
        <v>1.4</v>
      </c>
      <c r="J1013" s="138">
        <v>47</v>
      </c>
      <c r="K1013" s="138">
        <v>25</v>
      </c>
      <c r="L1013" s="138"/>
      <c r="M1013" s="138">
        <v>0</v>
      </c>
      <c r="N1013" s="138">
        <v>3</v>
      </c>
      <c r="O1013" s="140">
        <v>-8</v>
      </c>
    </row>
    <row r="1014" spans="2:15" x14ac:dyDescent="0.2">
      <c r="B1014" s="138">
        <v>170</v>
      </c>
      <c r="C1014" s="139" t="s">
        <v>1190</v>
      </c>
      <c r="D1014" s="139" t="s">
        <v>345</v>
      </c>
      <c r="E1014" s="138">
        <v>55</v>
      </c>
      <c r="F1014" s="138">
        <v>2</v>
      </c>
      <c r="G1014" s="138">
        <v>2</v>
      </c>
      <c r="H1014" s="138">
        <v>3.93</v>
      </c>
      <c r="I1014" s="138">
        <v>1.33</v>
      </c>
      <c r="J1014" s="138">
        <v>44</v>
      </c>
      <c r="K1014" s="138">
        <v>13</v>
      </c>
      <c r="L1014" s="138"/>
      <c r="M1014" s="138">
        <v>0</v>
      </c>
      <c r="N1014" s="138">
        <v>0</v>
      </c>
      <c r="O1014" s="140">
        <v>-9</v>
      </c>
    </row>
    <row r="1015" spans="2:15" x14ac:dyDescent="0.2">
      <c r="B1015" s="138">
        <v>171</v>
      </c>
      <c r="C1015" s="139" t="s">
        <v>1191</v>
      </c>
      <c r="D1015" s="139" t="s">
        <v>356</v>
      </c>
      <c r="E1015" s="138">
        <v>35</v>
      </c>
      <c r="F1015" s="138">
        <v>1</v>
      </c>
      <c r="G1015" s="138">
        <v>1</v>
      </c>
      <c r="H1015" s="138">
        <v>3.86</v>
      </c>
      <c r="I1015" s="138">
        <v>1.29</v>
      </c>
      <c r="J1015" s="138">
        <v>32</v>
      </c>
      <c r="K1015" s="138">
        <v>7</v>
      </c>
      <c r="L1015" s="138"/>
      <c r="M1015" s="138">
        <v>1</v>
      </c>
      <c r="N1015" s="138">
        <v>3</v>
      </c>
      <c r="O1015" s="140">
        <v>-9</v>
      </c>
    </row>
    <row r="1016" spans="2:15" x14ac:dyDescent="0.2">
      <c r="B1016" s="138">
        <v>172</v>
      </c>
      <c r="C1016" s="139" t="s">
        <v>1192</v>
      </c>
      <c r="D1016" s="139" t="s">
        <v>377</v>
      </c>
      <c r="E1016" s="138">
        <v>55</v>
      </c>
      <c r="F1016" s="138">
        <v>2</v>
      </c>
      <c r="G1016" s="138">
        <v>2</v>
      </c>
      <c r="H1016" s="138">
        <v>4.25</v>
      </c>
      <c r="I1016" s="138">
        <v>1.2</v>
      </c>
      <c r="J1016" s="138">
        <v>36</v>
      </c>
      <c r="K1016" s="138">
        <v>16</v>
      </c>
      <c r="L1016" s="138"/>
      <c r="M1016" s="138">
        <v>0</v>
      </c>
      <c r="N1016" s="138">
        <v>0</v>
      </c>
      <c r="O1016" s="140">
        <v>-9</v>
      </c>
    </row>
    <row r="1017" spans="2:15" x14ac:dyDescent="0.2">
      <c r="B1017" s="138">
        <v>173</v>
      </c>
      <c r="C1017" s="139" t="s">
        <v>1193</v>
      </c>
      <c r="D1017" s="139" t="s">
        <v>335</v>
      </c>
      <c r="E1017" s="138">
        <v>60</v>
      </c>
      <c r="F1017" s="138">
        <v>2</v>
      </c>
      <c r="G1017" s="138">
        <v>2</v>
      </c>
      <c r="H1017" s="138">
        <v>3.9</v>
      </c>
      <c r="I1017" s="138">
        <v>1.33</v>
      </c>
      <c r="J1017" s="138">
        <v>39</v>
      </c>
      <c r="K1017" s="138">
        <v>17</v>
      </c>
      <c r="L1017" s="138"/>
      <c r="M1017" s="138">
        <v>1</v>
      </c>
      <c r="N1017" s="138">
        <v>6</v>
      </c>
      <c r="O1017" s="140">
        <v>-9</v>
      </c>
    </row>
    <row r="1018" spans="2:15" x14ac:dyDescent="0.2">
      <c r="B1018" s="138">
        <v>174</v>
      </c>
      <c r="C1018" s="139" t="s">
        <v>1194</v>
      </c>
      <c r="D1018" s="139" t="s">
        <v>361</v>
      </c>
      <c r="E1018" s="138">
        <v>60</v>
      </c>
      <c r="F1018" s="138">
        <v>2</v>
      </c>
      <c r="G1018" s="138">
        <v>2</v>
      </c>
      <c r="H1018" s="138">
        <v>4.2</v>
      </c>
      <c r="I1018" s="138">
        <v>1.28</v>
      </c>
      <c r="J1018" s="138">
        <v>42</v>
      </c>
      <c r="K1018" s="138">
        <v>24</v>
      </c>
      <c r="L1018" s="138"/>
      <c r="M1018" s="138">
        <v>1</v>
      </c>
      <c r="N1018" s="138">
        <v>5</v>
      </c>
      <c r="O1018" s="140">
        <v>-9</v>
      </c>
    </row>
    <row r="1019" spans="2:15" x14ac:dyDescent="0.2">
      <c r="B1019" s="138">
        <v>175</v>
      </c>
      <c r="C1019" s="139" t="s">
        <v>1195</v>
      </c>
      <c r="D1019" s="139" t="s">
        <v>343</v>
      </c>
      <c r="E1019" s="138">
        <v>40</v>
      </c>
      <c r="F1019" s="138">
        <v>2</v>
      </c>
      <c r="G1019" s="138">
        <v>2</v>
      </c>
      <c r="H1019" s="138">
        <v>4.5</v>
      </c>
      <c r="I1019" s="138">
        <v>1.28</v>
      </c>
      <c r="J1019" s="138">
        <v>38</v>
      </c>
      <c r="K1019" s="138">
        <v>22</v>
      </c>
      <c r="L1019" s="138"/>
      <c r="M1019" s="138">
        <v>0</v>
      </c>
      <c r="N1019" s="138">
        <v>0</v>
      </c>
      <c r="O1019" s="140">
        <v>-9</v>
      </c>
    </row>
    <row r="1020" spans="2:15" x14ac:dyDescent="0.2">
      <c r="B1020" s="138">
        <v>176</v>
      </c>
      <c r="C1020" s="139" t="s">
        <v>1196</v>
      </c>
      <c r="D1020" s="139" t="s">
        <v>337</v>
      </c>
      <c r="E1020" s="138">
        <v>60</v>
      </c>
      <c r="F1020" s="138">
        <v>2</v>
      </c>
      <c r="G1020" s="138">
        <v>2</v>
      </c>
      <c r="H1020" s="138">
        <v>4.2</v>
      </c>
      <c r="I1020" s="138">
        <v>1.52</v>
      </c>
      <c r="J1020" s="138">
        <v>70</v>
      </c>
      <c r="K1020" s="138">
        <v>34</v>
      </c>
      <c r="L1020" s="138"/>
      <c r="M1020" s="138">
        <v>1</v>
      </c>
      <c r="N1020" s="138">
        <v>7</v>
      </c>
      <c r="O1020" s="140">
        <v>-9</v>
      </c>
    </row>
    <row r="1021" spans="2:15" x14ac:dyDescent="0.2">
      <c r="B1021" s="138">
        <v>177</v>
      </c>
      <c r="C1021" s="139" t="s">
        <v>1197</v>
      </c>
      <c r="D1021" s="139" t="s">
        <v>335</v>
      </c>
      <c r="E1021" s="138">
        <v>50</v>
      </c>
      <c r="F1021" s="138">
        <v>2</v>
      </c>
      <c r="G1021" s="138">
        <v>2</v>
      </c>
      <c r="H1021" s="138">
        <v>3.6</v>
      </c>
      <c r="I1021" s="138">
        <v>1.46</v>
      </c>
      <c r="J1021" s="138">
        <v>37</v>
      </c>
      <c r="K1021" s="138">
        <v>23</v>
      </c>
      <c r="L1021" s="138"/>
      <c r="M1021" s="138">
        <v>1</v>
      </c>
      <c r="N1021" s="138">
        <v>8</v>
      </c>
      <c r="O1021" s="140">
        <v>-9</v>
      </c>
    </row>
    <row r="1022" spans="2:15" x14ac:dyDescent="0.2">
      <c r="B1022" s="138">
        <v>178</v>
      </c>
      <c r="C1022" s="139" t="s">
        <v>1198</v>
      </c>
      <c r="D1022" s="139" t="s">
        <v>328</v>
      </c>
      <c r="E1022" s="138">
        <v>60</v>
      </c>
      <c r="F1022" s="138">
        <v>2</v>
      </c>
      <c r="G1022" s="138">
        <v>2</v>
      </c>
      <c r="H1022" s="138">
        <v>4.2</v>
      </c>
      <c r="I1022" s="138">
        <v>1.25</v>
      </c>
      <c r="J1022" s="138">
        <v>39</v>
      </c>
      <c r="K1022" s="138">
        <v>15</v>
      </c>
      <c r="L1022" s="138"/>
      <c r="M1022" s="138">
        <v>0</v>
      </c>
      <c r="N1022" s="138">
        <v>0</v>
      </c>
      <c r="O1022" s="140">
        <v>-9</v>
      </c>
    </row>
    <row r="1023" spans="2:15" x14ac:dyDescent="0.2">
      <c r="B1023" s="138">
        <v>179</v>
      </c>
      <c r="C1023" s="139" t="s">
        <v>1199</v>
      </c>
      <c r="D1023" s="139" t="s">
        <v>365</v>
      </c>
      <c r="E1023" s="138">
        <v>60</v>
      </c>
      <c r="F1023" s="138">
        <v>3</v>
      </c>
      <c r="G1023" s="138">
        <v>3</v>
      </c>
      <c r="H1023" s="138">
        <v>4.6500000000000004</v>
      </c>
      <c r="I1023" s="138">
        <v>1.45</v>
      </c>
      <c r="J1023" s="138">
        <v>65</v>
      </c>
      <c r="K1023" s="138">
        <v>42</v>
      </c>
      <c r="L1023" s="138"/>
      <c r="M1023" s="138">
        <v>1</v>
      </c>
      <c r="N1023" s="138">
        <v>1</v>
      </c>
      <c r="O1023" s="140">
        <v>-9</v>
      </c>
    </row>
    <row r="1024" spans="2:15" x14ac:dyDescent="0.2">
      <c r="B1024" s="138">
        <v>180</v>
      </c>
      <c r="C1024" s="139" t="s">
        <v>1200</v>
      </c>
      <c r="D1024" s="139" t="s">
        <v>335</v>
      </c>
      <c r="E1024" s="138">
        <v>60</v>
      </c>
      <c r="F1024" s="138">
        <v>2</v>
      </c>
      <c r="G1024" s="138">
        <v>2</v>
      </c>
      <c r="H1024" s="138">
        <v>4.6500000000000004</v>
      </c>
      <c r="I1024" s="138">
        <v>1.23</v>
      </c>
      <c r="J1024" s="138">
        <v>46</v>
      </c>
      <c r="K1024" s="138">
        <v>18</v>
      </c>
      <c r="L1024" s="138"/>
      <c r="M1024" s="138">
        <v>1</v>
      </c>
      <c r="N1024" s="138">
        <v>3</v>
      </c>
      <c r="O1024" s="140">
        <v>-9</v>
      </c>
    </row>
    <row r="1025" spans="2:15" x14ac:dyDescent="0.2">
      <c r="B1025" s="138">
        <v>181</v>
      </c>
      <c r="C1025" s="139" t="s">
        <v>1201</v>
      </c>
      <c r="D1025" s="139" t="s">
        <v>345</v>
      </c>
      <c r="E1025" s="138">
        <v>60</v>
      </c>
      <c r="F1025" s="138">
        <v>2</v>
      </c>
      <c r="G1025" s="138">
        <v>2</v>
      </c>
      <c r="H1025" s="138">
        <v>3.9</v>
      </c>
      <c r="I1025" s="138">
        <v>1.4</v>
      </c>
      <c r="J1025" s="138">
        <v>43</v>
      </c>
      <c r="K1025" s="138">
        <v>23</v>
      </c>
      <c r="L1025" s="138"/>
      <c r="M1025" s="138">
        <v>1</v>
      </c>
      <c r="N1025" s="138">
        <v>6</v>
      </c>
      <c r="O1025" s="140">
        <v>-9</v>
      </c>
    </row>
    <row r="1026" spans="2:15" x14ac:dyDescent="0.2">
      <c r="B1026" s="138">
        <v>182</v>
      </c>
      <c r="C1026" s="139" t="s">
        <v>1202</v>
      </c>
      <c r="D1026" s="139" t="s">
        <v>384</v>
      </c>
      <c r="E1026" s="138">
        <v>65</v>
      </c>
      <c r="F1026" s="138">
        <v>2</v>
      </c>
      <c r="G1026" s="138">
        <v>2</v>
      </c>
      <c r="H1026" s="138">
        <v>4.29</v>
      </c>
      <c r="I1026" s="138">
        <v>1.32</v>
      </c>
      <c r="J1026" s="138">
        <v>49</v>
      </c>
      <c r="K1026" s="138">
        <v>19</v>
      </c>
      <c r="L1026" s="138"/>
      <c r="M1026" s="138">
        <v>1</v>
      </c>
      <c r="N1026" s="138">
        <v>8</v>
      </c>
      <c r="O1026" s="140">
        <v>-9</v>
      </c>
    </row>
    <row r="1027" spans="2:15" x14ac:dyDescent="0.2">
      <c r="B1027" s="138">
        <v>183</v>
      </c>
      <c r="C1027" s="139" t="s">
        <v>1203</v>
      </c>
      <c r="D1027" s="139" t="s">
        <v>335</v>
      </c>
      <c r="E1027" s="138">
        <v>60</v>
      </c>
      <c r="F1027" s="138">
        <v>2</v>
      </c>
      <c r="G1027" s="138">
        <v>2</v>
      </c>
      <c r="H1027" s="138">
        <v>4.3499999999999996</v>
      </c>
      <c r="I1027" s="138">
        <v>1.35</v>
      </c>
      <c r="J1027" s="138">
        <v>50</v>
      </c>
      <c r="K1027" s="138">
        <v>29</v>
      </c>
      <c r="L1027" s="138"/>
      <c r="M1027" s="138">
        <v>1</v>
      </c>
      <c r="N1027" s="138">
        <v>5</v>
      </c>
      <c r="O1027" s="140">
        <v>-9</v>
      </c>
    </row>
    <row r="1028" spans="2:15" x14ac:dyDescent="0.2">
      <c r="B1028" s="138">
        <v>184</v>
      </c>
      <c r="C1028" s="139" t="s">
        <v>1204</v>
      </c>
      <c r="D1028" s="139" t="s">
        <v>398</v>
      </c>
      <c r="E1028" s="138">
        <v>50</v>
      </c>
      <c r="F1028" s="138">
        <v>1</v>
      </c>
      <c r="G1028" s="138">
        <v>1</v>
      </c>
      <c r="H1028" s="138">
        <v>3.78</v>
      </c>
      <c r="I1028" s="138">
        <v>1.34</v>
      </c>
      <c r="J1028" s="138">
        <v>38</v>
      </c>
      <c r="K1028" s="138">
        <v>18</v>
      </c>
      <c r="L1028" s="138"/>
      <c r="M1028" s="138">
        <v>0</v>
      </c>
      <c r="N1028" s="138">
        <v>5</v>
      </c>
      <c r="O1028" s="140">
        <v>-9</v>
      </c>
    </row>
    <row r="1029" spans="2:15" x14ac:dyDescent="0.2">
      <c r="B1029" s="138">
        <v>185</v>
      </c>
      <c r="C1029" s="139" t="s">
        <v>1205</v>
      </c>
      <c r="D1029" s="139" t="s">
        <v>408</v>
      </c>
      <c r="E1029" s="138">
        <v>50</v>
      </c>
      <c r="F1029" s="138">
        <v>2</v>
      </c>
      <c r="G1029" s="138">
        <v>2</v>
      </c>
      <c r="H1029" s="138">
        <v>3.78</v>
      </c>
      <c r="I1029" s="138">
        <v>1.4</v>
      </c>
      <c r="J1029" s="138">
        <v>35</v>
      </c>
      <c r="K1029" s="138">
        <v>19</v>
      </c>
      <c r="L1029" s="138"/>
      <c r="M1029" s="138">
        <v>0</v>
      </c>
      <c r="N1029" s="138">
        <v>5</v>
      </c>
      <c r="O1029" s="140">
        <v>-9</v>
      </c>
    </row>
    <row r="1030" spans="2:15" x14ac:dyDescent="0.2">
      <c r="B1030" s="138">
        <v>186</v>
      </c>
      <c r="C1030" s="139" t="s">
        <v>1206</v>
      </c>
      <c r="D1030" s="139" t="s">
        <v>330</v>
      </c>
      <c r="E1030" s="138">
        <v>40</v>
      </c>
      <c r="F1030" s="138">
        <v>2</v>
      </c>
      <c r="G1030" s="138">
        <v>2</v>
      </c>
      <c r="H1030" s="138">
        <v>4.5</v>
      </c>
      <c r="I1030" s="138">
        <v>1.35</v>
      </c>
      <c r="J1030" s="138">
        <v>36</v>
      </c>
      <c r="K1030" s="138">
        <v>20</v>
      </c>
      <c r="L1030" s="138"/>
      <c r="M1030" s="138">
        <v>1</v>
      </c>
      <c r="N1030" s="138">
        <v>2</v>
      </c>
      <c r="O1030" s="140">
        <v>-9</v>
      </c>
    </row>
    <row r="1031" spans="2:15" x14ac:dyDescent="0.2">
      <c r="B1031" s="138">
        <v>187</v>
      </c>
      <c r="C1031" s="139" t="s">
        <v>1207</v>
      </c>
      <c r="D1031" s="139" t="s">
        <v>371</v>
      </c>
      <c r="E1031" s="138">
        <v>60</v>
      </c>
      <c r="F1031" s="138">
        <v>2</v>
      </c>
      <c r="G1031" s="138">
        <v>2</v>
      </c>
      <c r="H1031" s="138">
        <v>4.3499999999999996</v>
      </c>
      <c r="I1031" s="138">
        <v>1.47</v>
      </c>
      <c r="J1031" s="138">
        <v>67</v>
      </c>
      <c r="K1031" s="138">
        <v>30</v>
      </c>
      <c r="L1031" s="138"/>
      <c r="M1031" s="138">
        <v>0</v>
      </c>
      <c r="N1031" s="138">
        <v>5</v>
      </c>
      <c r="O1031" s="140">
        <v>-9</v>
      </c>
    </row>
    <row r="1032" spans="2:15" x14ac:dyDescent="0.2">
      <c r="B1032" s="138">
        <v>188</v>
      </c>
      <c r="C1032" s="139" t="s">
        <v>1208</v>
      </c>
      <c r="D1032" s="139" t="s">
        <v>352</v>
      </c>
      <c r="E1032" s="138">
        <v>60</v>
      </c>
      <c r="F1032" s="138">
        <v>3</v>
      </c>
      <c r="G1032" s="138">
        <v>3</v>
      </c>
      <c r="H1032" s="138">
        <v>3.9</v>
      </c>
      <c r="I1032" s="138">
        <v>1.53</v>
      </c>
      <c r="J1032" s="138">
        <v>48</v>
      </c>
      <c r="K1032" s="138">
        <v>21</v>
      </c>
      <c r="L1032" s="138"/>
      <c r="M1032" s="138">
        <v>1</v>
      </c>
      <c r="N1032" s="138">
        <v>10</v>
      </c>
      <c r="O1032" s="140">
        <v>-9</v>
      </c>
    </row>
    <row r="1033" spans="2:15" x14ac:dyDescent="0.2">
      <c r="B1033" s="138">
        <v>189</v>
      </c>
      <c r="C1033" s="139" t="s">
        <v>1209</v>
      </c>
      <c r="D1033" s="139" t="s">
        <v>335</v>
      </c>
      <c r="E1033" s="138">
        <v>60</v>
      </c>
      <c r="F1033" s="138">
        <v>2</v>
      </c>
      <c r="G1033" s="138">
        <v>2</v>
      </c>
      <c r="H1033" s="138">
        <v>4.5</v>
      </c>
      <c r="I1033" s="138">
        <v>1.32</v>
      </c>
      <c r="J1033" s="138">
        <v>48</v>
      </c>
      <c r="K1033" s="138">
        <v>22</v>
      </c>
      <c r="L1033" s="138"/>
      <c r="M1033" s="138">
        <v>1</v>
      </c>
      <c r="N1033" s="138">
        <v>3</v>
      </c>
      <c r="O1033" s="140">
        <v>-10</v>
      </c>
    </row>
    <row r="1034" spans="2:15" x14ac:dyDescent="0.2">
      <c r="B1034" s="138">
        <v>190</v>
      </c>
      <c r="C1034" s="139" t="s">
        <v>1210</v>
      </c>
      <c r="D1034" s="139" t="s">
        <v>335</v>
      </c>
      <c r="E1034" s="138">
        <v>60</v>
      </c>
      <c r="F1034" s="138">
        <v>2</v>
      </c>
      <c r="G1034" s="138">
        <v>2</v>
      </c>
      <c r="H1034" s="138">
        <v>3.9</v>
      </c>
      <c r="I1034" s="138">
        <v>1.48</v>
      </c>
      <c r="J1034" s="138">
        <v>49</v>
      </c>
      <c r="K1034" s="138">
        <v>20</v>
      </c>
      <c r="L1034" s="138"/>
      <c r="M1034" s="138">
        <v>1</v>
      </c>
      <c r="N1034" s="138">
        <v>6</v>
      </c>
      <c r="O1034" s="140">
        <v>-10</v>
      </c>
    </row>
    <row r="1035" spans="2:15" x14ac:dyDescent="0.2">
      <c r="B1035" s="138">
        <v>191</v>
      </c>
      <c r="C1035" s="139" t="s">
        <v>1211</v>
      </c>
      <c r="D1035" s="139" t="s">
        <v>335</v>
      </c>
      <c r="E1035" s="138">
        <v>35</v>
      </c>
      <c r="F1035" s="138">
        <v>1</v>
      </c>
      <c r="G1035" s="138">
        <v>1</v>
      </c>
      <c r="H1035" s="138">
        <v>3.86</v>
      </c>
      <c r="I1035" s="138">
        <v>1.4</v>
      </c>
      <c r="J1035" s="138">
        <v>33</v>
      </c>
      <c r="K1035" s="138">
        <v>11</v>
      </c>
      <c r="L1035" s="138"/>
      <c r="M1035" s="138">
        <v>0</v>
      </c>
      <c r="N1035" s="138">
        <v>3</v>
      </c>
      <c r="O1035" s="140">
        <v>-10</v>
      </c>
    </row>
    <row r="1036" spans="2:15" x14ac:dyDescent="0.2">
      <c r="B1036" s="138">
        <v>192</v>
      </c>
      <c r="C1036" s="139" t="s">
        <v>1212</v>
      </c>
      <c r="D1036" s="139" t="s">
        <v>335</v>
      </c>
      <c r="E1036" s="138">
        <v>50</v>
      </c>
      <c r="F1036" s="138">
        <v>2</v>
      </c>
      <c r="G1036" s="138">
        <v>2</v>
      </c>
      <c r="H1036" s="138">
        <v>4.1399999999999997</v>
      </c>
      <c r="I1036" s="138">
        <v>1.34</v>
      </c>
      <c r="J1036" s="138">
        <v>30</v>
      </c>
      <c r="K1036" s="138">
        <v>14</v>
      </c>
      <c r="L1036" s="138"/>
      <c r="M1036" s="138">
        <v>1</v>
      </c>
      <c r="N1036" s="138">
        <v>6</v>
      </c>
      <c r="O1036" s="140">
        <v>-10</v>
      </c>
    </row>
    <row r="1037" spans="2:15" x14ac:dyDescent="0.2">
      <c r="B1037" s="138">
        <v>193</v>
      </c>
      <c r="C1037" s="139" t="s">
        <v>1213</v>
      </c>
      <c r="D1037" s="139" t="s">
        <v>359</v>
      </c>
      <c r="E1037" s="138">
        <v>60</v>
      </c>
      <c r="F1037" s="138">
        <v>2</v>
      </c>
      <c r="G1037" s="138">
        <v>2</v>
      </c>
      <c r="H1037" s="138">
        <v>3.75</v>
      </c>
      <c r="I1037" s="138">
        <v>1.48</v>
      </c>
      <c r="J1037" s="138">
        <v>43</v>
      </c>
      <c r="K1037" s="138">
        <v>21</v>
      </c>
      <c r="L1037" s="138"/>
      <c r="M1037" s="138">
        <v>1</v>
      </c>
      <c r="N1037" s="138">
        <v>10</v>
      </c>
      <c r="O1037" s="140">
        <v>-10</v>
      </c>
    </row>
    <row r="1038" spans="2:15" x14ac:dyDescent="0.2">
      <c r="B1038" s="138">
        <v>194</v>
      </c>
      <c r="C1038" s="139" t="s">
        <v>1214</v>
      </c>
      <c r="D1038" s="139" t="s">
        <v>335</v>
      </c>
      <c r="E1038" s="138">
        <v>50</v>
      </c>
      <c r="F1038" s="138">
        <v>2</v>
      </c>
      <c r="G1038" s="138">
        <v>2</v>
      </c>
      <c r="H1038" s="138">
        <v>4.32</v>
      </c>
      <c r="I1038" s="138">
        <v>1.4</v>
      </c>
      <c r="J1038" s="138">
        <v>42</v>
      </c>
      <c r="K1038" s="138">
        <v>22</v>
      </c>
      <c r="L1038" s="138"/>
      <c r="M1038" s="138">
        <v>0</v>
      </c>
      <c r="N1038" s="138">
        <v>2</v>
      </c>
      <c r="O1038" s="140">
        <v>-10</v>
      </c>
    </row>
    <row r="1039" spans="2:15" x14ac:dyDescent="0.2">
      <c r="B1039" s="138">
        <v>195</v>
      </c>
      <c r="C1039" s="139" t="s">
        <v>1215</v>
      </c>
      <c r="D1039" s="139" t="s">
        <v>382</v>
      </c>
      <c r="E1039" s="138">
        <v>60</v>
      </c>
      <c r="F1039" s="138">
        <v>2</v>
      </c>
      <c r="G1039" s="138">
        <v>2</v>
      </c>
      <c r="H1039" s="138">
        <v>4.3499999999999996</v>
      </c>
      <c r="I1039" s="138">
        <v>1.48</v>
      </c>
      <c r="J1039" s="138">
        <v>59</v>
      </c>
      <c r="K1039" s="138">
        <v>28</v>
      </c>
      <c r="L1039" s="138"/>
      <c r="M1039" s="138">
        <v>1</v>
      </c>
      <c r="N1039" s="138">
        <v>3</v>
      </c>
      <c r="O1039" s="140">
        <v>-10</v>
      </c>
    </row>
    <row r="1040" spans="2:15" x14ac:dyDescent="0.2">
      <c r="B1040" s="138">
        <v>196</v>
      </c>
      <c r="C1040" s="139" t="s">
        <v>1216</v>
      </c>
      <c r="D1040" s="139" t="s">
        <v>382</v>
      </c>
      <c r="E1040" s="138">
        <v>80</v>
      </c>
      <c r="F1040" s="138">
        <v>3</v>
      </c>
      <c r="G1040" s="138">
        <v>3</v>
      </c>
      <c r="H1040" s="138">
        <v>4.28</v>
      </c>
      <c r="I1040" s="138">
        <v>1.36</v>
      </c>
      <c r="J1040" s="138">
        <v>53</v>
      </c>
      <c r="K1040" s="138">
        <v>15</v>
      </c>
      <c r="L1040" s="138"/>
      <c r="M1040" s="138">
        <v>0</v>
      </c>
      <c r="N1040" s="138">
        <v>0</v>
      </c>
      <c r="O1040" s="140">
        <v>-10</v>
      </c>
    </row>
    <row r="1041" spans="2:15" x14ac:dyDescent="0.2">
      <c r="B1041" s="138">
        <v>197</v>
      </c>
      <c r="C1041" s="139" t="s">
        <v>1217</v>
      </c>
      <c r="D1041" s="139" t="s">
        <v>384</v>
      </c>
      <c r="E1041" s="138">
        <v>55</v>
      </c>
      <c r="F1041" s="138">
        <v>2</v>
      </c>
      <c r="G1041" s="138">
        <v>2</v>
      </c>
      <c r="H1041" s="138">
        <v>4.42</v>
      </c>
      <c r="I1041" s="138">
        <v>1.45</v>
      </c>
      <c r="J1041" s="138">
        <v>55</v>
      </c>
      <c r="K1041" s="138">
        <v>29</v>
      </c>
      <c r="L1041" s="138"/>
      <c r="M1041" s="138">
        <v>0</v>
      </c>
      <c r="N1041" s="138">
        <v>4</v>
      </c>
      <c r="O1041" s="140">
        <v>-10</v>
      </c>
    </row>
    <row r="1042" spans="2:15" x14ac:dyDescent="0.2">
      <c r="B1042" s="138">
        <v>198</v>
      </c>
      <c r="C1042" s="139" t="s">
        <v>1218</v>
      </c>
      <c r="D1042" s="139" t="s">
        <v>335</v>
      </c>
      <c r="E1042" s="138">
        <v>70</v>
      </c>
      <c r="F1042" s="138">
        <v>3</v>
      </c>
      <c r="G1042" s="138">
        <v>3</v>
      </c>
      <c r="H1042" s="138">
        <v>4.37</v>
      </c>
      <c r="I1042" s="138">
        <v>1.39</v>
      </c>
      <c r="J1042" s="138">
        <v>51</v>
      </c>
      <c r="K1042" s="138">
        <v>20</v>
      </c>
      <c r="L1042" s="138"/>
      <c r="M1042" s="138">
        <v>0</v>
      </c>
      <c r="N1042" s="138">
        <v>0</v>
      </c>
      <c r="O1042" s="140">
        <v>-10</v>
      </c>
    </row>
    <row r="1043" spans="2:15" x14ac:dyDescent="0.2">
      <c r="B1043" s="138">
        <v>199</v>
      </c>
      <c r="C1043" s="139" t="s">
        <v>1219</v>
      </c>
      <c r="D1043" s="139" t="s">
        <v>384</v>
      </c>
      <c r="E1043" s="138">
        <v>50</v>
      </c>
      <c r="F1043" s="138">
        <v>2</v>
      </c>
      <c r="G1043" s="138">
        <v>2</v>
      </c>
      <c r="H1043" s="138">
        <v>4.68</v>
      </c>
      <c r="I1043" s="138">
        <v>1.32</v>
      </c>
      <c r="J1043" s="138">
        <v>41</v>
      </c>
      <c r="K1043" s="138">
        <v>22</v>
      </c>
      <c r="L1043" s="138"/>
      <c r="M1043" s="138">
        <v>0</v>
      </c>
      <c r="N1043" s="138">
        <v>2</v>
      </c>
      <c r="O1043" s="140">
        <v>-10</v>
      </c>
    </row>
    <row r="1044" spans="2:15" x14ac:dyDescent="0.2">
      <c r="B1044" s="138">
        <v>200</v>
      </c>
      <c r="C1044" s="139" t="s">
        <v>1220</v>
      </c>
      <c r="D1044" s="139" t="s">
        <v>341</v>
      </c>
      <c r="E1044" s="138">
        <v>35</v>
      </c>
      <c r="F1044" s="138">
        <v>1</v>
      </c>
      <c r="G1044" s="138">
        <v>1</v>
      </c>
      <c r="H1044" s="138">
        <v>4.1100000000000003</v>
      </c>
      <c r="I1044" s="138">
        <v>1.37</v>
      </c>
      <c r="J1044" s="138">
        <v>28</v>
      </c>
      <c r="K1044" s="138">
        <v>17</v>
      </c>
      <c r="L1044" s="138"/>
      <c r="M1044" s="138">
        <v>0</v>
      </c>
      <c r="N1044" s="138">
        <v>2</v>
      </c>
      <c r="O1044" s="140">
        <v>-10</v>
      </c>
    </row>
    <row r="1045" spans="2:15" x14ac:dyDescent="0.2">
      <c r="B1045" s="138">
        <v>201</v>
      </c>
      <c r="C1045" s="139" t="s">
        <v>1221</v>
      </c>
      <c r="D1045" s="139" t="s">
        <v>352</v>
      </c>
      <c r="E1045" s="138">
        <v>50</v>
      </c>
      <c r="F1045" s="138">
        <v>2</v>
      </c>
      <c r="G1045" s="138">
        <v>2</v>
      </c>
      <c r="H1045" s="138">
        <v>4.8600000000000003</v>
      </c>
      <c r="I1045" s="138">
        <v>1.32</v>
      </c>
      <c r="J1045" s="138">
        <v>43</v>
      </c>
      <c r="K1045" s="138">
        <v>20</v>
      </c>
      <c r="L1045" s="138"/>
      <c r="M1045" s="138">
        <v>0</v>
      </c>
      <c r="N1045" s="138">
        <v>1</v>
      </c>
      <c r="O1045" s="140">
        <v>-10</v>
      </c>
    </row>
    <row r="1046" spans="2:15" x14ac:dyDescent="0.2">
      <c r="B1046" s="138">
        <v>202</v>
      </c>
      <c r="C1046" s="139" t="s">
        <v>1222</v>
      </c>
      <c r="D1046" s="139" t="s">
        <v>335</v>
      </c>
      <c r="E1046" s="138">
        <v>40</v>
      </c>
      <c r="F1046" s="138">
        <v>2</v>
      </c>
      <c r="G1046" s="138">
        <v>2</v>
      </c>
      <c r="H1046" s="138">
        <v>4.28</v>
      </c>
      <c r="I1046" s="138">
        <v>1.53</v>
      </c>
      <c r="J1046" s="138">
        <v>37</v>
      </c>
      <c r="K1046" s="138">
        <v>22</v>
      </c>
      <c r="L1046" s="138"/>
      <c r="M1046" s="138">
        <v>0</v>
      </c>
      <c r="N1046" s="138">
        <v>2</v>
      </c>
      <c r="O1046" s="140">
        <v>-10</v>
      </c>
    </row>
    <row r="1047" spans="2:15" x14ac:dyDescent="0.2">
      <c r="B1047" s="138">
        <v>203</v>
      </c>
      <c r="C1047" s="139" t="s">
        <v>1223</v>
      </c>
      <c r="D1047" s="139" t="s">
        <v>349</v>
      </c>
      <c r="E1047" s="138">
        <v>60</v>
      </c>
      <c r="F1047" s="138">
        <v>2</v>
      </c>
      <c r="G1047" s="138">
        <v>2</v>
      </c>
      <c r="H1047" s="138">
        <v>4.3499999999999996</v>
      </c>
      <c r="I1047" s="138">
        <v>1.68</v>
      </c>
      <c r="J1047" s="138">
        <v>75</v>
      </c>
      <c r="K1047" s="138">
        <v>36</v>
      </c>
      <c r="L1047" s="138"/>
      <c r="M1047" s="138">
        <v>2</v>
      </c>
      <c r="N1047" s="138">
        <v>3</v>
      </c>
      <c r="O1047" s="140">
        <v>-11</v>
      </c>
    </row>
    <row r="1048" spans="2:15" x14ac:dyDescent="0.2">
      <c r="B1048" s="138">
        <v>204</v>
      </c>
      <c r="C1048" s="139" t="s">
        <v>1224</v>
      </c>
      <c r="D1048" s="139" t="s">
        <v>328</v>
      </c>
      <c r="E1048" s="138">
        <v>60</v>
      </c>
      <c r="F1048" s="138">
        <v>2</v>
      </c>
      <c r="G1048" s="138">
        <v>2</v>
      </c>
      <c r="H1048" s="138">
        <v>4.2</v>
      </c>
      <c r="I1048" s="138">
        <v>1.37</v>
      </c>
      <c r="J1048" s="138">
        <v>33</v>
      </c>
      <c r="K1048" s="138">
        <v>23</v>
      </c>
      <c r="L1048" s="138"/>
      <c r="M1048" s="138">
        <v>1</v>
      </c>
      <c r="N1048" s="138">
        <v>5</v>
      </c>
      <c r="O1048" s="140">
        <v>-11</v>
      </c>
    </row>
    <row r="1049" spans="2:15" x14ac:dyDescent="0.2">
      <c r="B1049" s="138">
        <v>205</v>
      </c>
      <c r="C1049" s="139" t="s">
        <v>1225</v>
      </c>
      <c r="D1049" s="139" t="s">
        <v>328</v>
      </c>
      <c r="E1049" s="138">
        <v>55</v>
      </c>
      <c r="F1049" s="138">
        <v>2</v>
      </c>
      <c r="G1049" s="138">
        <v>2</v>
      </c>
      <c r="H1049" s="138">
        <v>4.25</v>
      </c>
      <c r="I1049" s="138">
        <v>1.51</v>
      </c>
      <c r="J1049" s="138">
        <v>51</v>
      </c>
      <c r="K1049" s="138">
        <v>28</v>
      </c>
      <c r="L1049" s="138"/>
      <c r="M1049" s="138">
        <v>0</v>
      </c>
      <c r="N1049" s="138">
        <v>3</v>
      </c>
      <c r="O1049" s="140">
        <v>-11</v>
      </c>
    </row>
    <row r="1050" spans="2:15" x14ac:dyDescent="0.2">
      <c r="B1050" s="138">
        <v>206</v>
      </c>
      <c r="C1050" s="139" t="s">
        <v>1226</v>
      </c>
      <c r="D1050" s="139" t="s">
        <v>380</v>
      </c>
      <c r="E1050" s="138">
        <v>30</v>
      </c>
      <c r="F1050" s="138">
        <v>1</v>
      </c>
      <c r="G1050" s="138">
        <v>1</v>
      </c>
      <c r="H1050" s="138">
        <v>5.7</v>
      </c>
      <c r="I1050" s="138">
        <v>1.43</v>
      </c>
      <c r="J1050" s="138">
        <v>28</v>
      </c>
      <c r="K1050" s="138">
        <v>21</v>
      </c>
      <c r="L1050" s="138"/>
      <c r="M1050" s="138">
        <v>6</v>
      </c>
      <c r="N1050" s="138">
        <v>0</v>
      </c>
      <c r="O1050" s="140">
        <v>-11</v>
      </c>
    </row>
    <row r="1051" spans="2:15" x14ac:dyDescent="0.2">
      <c r="B1051" s="138">
        <v>207</v>
      </c>
      <c r="C1051" s="139" t="s">
        <v>1227</v>
      </c>
      <c r="D1051" s="139" t="s">
        <v>330</v>
      </c>
      <c r="E1051" s="138">
        <v>45</v>
      </c>
      <c r="F1051" s="138">
        <v>2</v>
      </c>
      <c r="G1051" s="138">
        <v>2</v>
      </c>
      <c r="H1051" s="138">
        <v>4.5999999999999996</v>
      </c>
      <c r="I1051" s="138">
        <v>1.31</v>
      </c>
      <c r="J1051" s="138">
        <v>27</v>
      </c>
      <c r="K1051" s="138">
        <v>16</v>
      </c>
      <c r="L1051" s="138"/>
      <c r="M1051" s="138">
        <v>0</v>
      </c>
      <c r="N1051" s="138">
        <v>2</v>
      </c>
      <c r="O1051" s="140">
        <v>-11</v>
      </c>
    </row>
    <row r="1052" spans="2:15" x14ac:dyDescent="0.2">
      <c r="B1052" s="138">
        <v>208</v>
      </c>
      <c r="C1052" s="139" t="s">
        <v>1228</v>
      </c>
      <c r="D1052" s="139" t="s">
        <v>343</v>
      </c>
      <c r="E1052" s="138">
        <v>20</v>
      </c>
      <c r="F1052" s="138">
        <v>0</v>
      </c>
      <c r="G1052" s="138">
        <v>0</v>
      </c>
      <c r="H1052" s="138">
        <v>4.5</v>
      </c>
      <c r="I1052" s="138">
        <v>1.2</v>
      </c>
      <c r="J1052" s="138">
        <v>16</v>
      </c>
      <c r="K1052" s="138">
        <v>11</v>
      </c>
      <c r="L1052" s="138"/>
      <c r="M1052" s="138">
        <v>0</v>
      </c>
      <c r="N1052" s="138">
        <v>1</v>
      </c>
      <c r="O1052" s="140">
        <v>-11</v>
      </c>
    </row>
    <row r="1053" spans="2:15" x14ac:dyDescent="0.2">
      <c r="B1053" s="138">
        <v>209</v>
      </c>
      <c r="C1053" s="139" t="s">
        <v>1229</v>
      </c>
      <c r="D1053" s="139" t="s">
        <v>343</v>
      </c>
      <c r="E1053" s="138">
        <v>20</v>
      </c>
      <c r="F1053" s="138">
        <v>0</v>
      </c>
      <c r="G1053" s="138">
        <v>0</v>
      </c>
      <c r="H1053" s="138">
        <v>4.5</v>
      </c>
      <c r="I1053" s="138">
        <v>1.35</v>
      </c>
      <c r="J1053" s="138">
        <v>21</v>
      </c>
      <c r="K1053" s="138">
        <v>9</v>
      </c>
      <c r="L1053" s="138"/>
      <c r="M1053" s="138">
        <v>0</v>
      </c>
      <c r="N1053" s="138">
        <v>1</v>
      </c>
      <c r="O1053" s="140">
        <v>-11</v>
      </c>
    </row>
    <row r="1054" spans="2:15" x14ac:dyDescent="0.2">
      <c r="B1054" s="138">
        <v>210</v>
      </c>
      <c r="C1054" s="139" t="s">
        <v>1230</v>
      </c>
      <c r="D1054" s="139" t="s">
        <v>335</v>
      </c>
      <c r="E1054" s="138">
        <v>65</v>
      </c>
      <c r="F1054" s="138">
        <v>3</v>
      </c>
      <c r="G1054" s="138">
        <v>3</v>
      </c>
      <c r="H1054" s="138">
        <v>4.43</v>
      </c>
      <c r="I1054" s="138">
        <v>1.43</v>
      </c>
      <c r="J1054" s="138">
        <v>38</v>
      </c>
      <c r="K1054" s="138">
        <v>18</v>
      </c>
      <c r="L1054" s="138"/>
      <c r="M1054" s="138">
        <v>1</v>
      </c>
      <c r="N1054" s="138">
        <v>5</v>
      </c>
      <c r="O1054" s="140">
        <v>-11</v>
      </c>
    </row>
    <row r="1055" spans="2:15" x14ac:dyDescent="0.2">
      <c r="B1055" s="138">
        <v>211</v>
      </c>
      <c r="C1055" s="139" t="s">
        <v>1231</v>
      </c>
      <c r="D1055" s="139" t="s">
        <v>398</v>
      </c>
      <c r="E1055" s="138">
        <v>60</v>
      </c>
      <c r="F1055" s="138">
        <v>2</v>
      </c>
      <c r="G1055" s="138">
        <v>2</v>
      </c>
      <c r="H1055" s="138">
        <v>4.5</v>
      </c>
      <c r="I1055" s="138">
        <v>1.45</v>
      </c>
      <c r="J1055" s="138">
        <v>47</v>
      </c>
      <c r="K1055" s="138">
        <v>22</v>
      </c>
      <c r="L1055" s="138"/>
      <c r="M1055" s="138">
        <v>1</v>
      </c>
      <c r="N1055" s="138">
        <v>3</v>
      </c>
      <c r="O1055" s="140">
        <v>-11</v>
      </c>
    </row>
    <row r="1056" spans="2:15" x14ac:dyDescent="0.2">
      <c r="B1056" s="138">
        <v>212</v>
      </c>
      <c r="C1056" s="139" t="s">
        <v>1232</v>
      </c>
      <c r="D1056" s="139" t="s">
        <v>377</v>
      </c>
      <c r="E1056" s="138">
        <v>35</v>
      </c>
      <c r="F1056" s="138">
        <v>1</v>
      </c>
      <c r="G1056" s="138">
        <v>1</v>
      </c>
      <c r="H1056" s="138">
        <v>4.8899999999999997</v>
      </c>
      <c r="I1056" s="138">
        <v>1.37</v>
      </c>
      <c r="J1056" s="138">
        <v>32</v>
      </c>
      <c r="K1056" s="138">
        <v>20</v>
      </c>
      <c r="L1056" s="138"/>
      <c r="M1056" s="138">
        <v>0</v>
      </c>
      <c r="N1056" s="138">
        <v>0</v>
      </c>
      <c r="O1056" s="140">
        <v>-11</v>
      </c>
    </row>
    <row r="1057" spans="2:15" x14ac:dyDescent="0.2">
      <c r="B1057" s="138">
        <v>213</v>
      </c>
      <c r="C1057" s="139" t="s">
        <v>314</v>
      </c>
      <c r="D1057" s="139" t="s">
        <v>335</v>
      </c>
      <c r="E1057" s="138">
        <v>60</v>
      </c>
      <c r="F1057" s="138">
        <v>2</v>
      </c>
      <c r="G1057" s="138">
        <v>2</v>
      </c>
      <c r="H1057" s="138">
        <v>4.6500000000000004</v>
      </c>
      <c r="I1057" s="138">
        <v>1.43</v>
      </c>
      <c r="J1057" s="138">
        <v>48</v>
      </c>
      <c r="K1057" s="138">
        <v>26</v>
      </c>
      <c r="L1057" s="138"/>
      <c r="M1057" s="138">
        <v>1</v>
      </c>
      <c r="N1057" s="138">
        <v>5</v>
      </c>
      <c r="O1057" s="140">
        <v>-11</v>
      </c>
    </row>
    <row r="1058" spans="2:15" x14ac:dyDescent="0.2">
      <c r="B1058" s="138">
        <v>214</v>
      </c>
      <c r="C1058" s="139" t="s">
        <v>1233</v>
      </c>
      <c r="D1058" s="139" t="s">
        <v>359</v>
      </c>
      <c r="E1058" s="138">
        <v>60</v>
      </c>
      <c r="F1058" s="138">
        <v>2</v>
      </c>
      <c r="G1058" s="138">
        <v>2</v>
      </c>
      <c r="H1058" s="138">
        <v>4.5</v>
      </c>
      <c r="I1058" s="138">
        <v>1.6</v>
      </c>
      <c r="J1058" s="138">
        <v>64</v>
      </c>
      <c r="K1058" s="138">
        <v>36</v>
      </c>
      <c r="L1058" s="138"/>
      <c r="M1058" s="138">
        <v>1</v>
      </c>
      <c r="N1058" s="138">
        <v>5</v>
      </c>
      <c r="O1058" s="140">
        <v>-11</v>
      </c>
    </row>
    <row r="1059" spans="2:15" x14ac:dyDescent="0.2">
      <c r="B1059" s="138">
        <v>215</v>
      </c>
      <c r="C1059" s="139" t="s">
        <v>1234</v>
      </c>
      <c r="D1059" s="139" t="s">
        <v>335</v>
      </c>
      <c r="E1059" s="138">
        <v>25</v>
      </c>
      <c r="F1059" s="138">
        <v>1</v>
      </c>
      <c r="G1059" s="138">
        <v>1</v>
      </c>
      <c r="H1059" s="138">
        <v>4.32</v>
      </c>
      <c r="I1059" s="138">
        <v>1.68</v>
      </c>
      <c r="J1059" s="138">
        <v>27</v>
      </c>
      <c r="K1059" s="138">
        <v>13</v>
      </c>
      <c r="L1059" s="138"/>
      <c r="M1059" s="138">
        <v>0</v>
      </c>
      <c r="N1059" s="138">
        <v>0</v>
      </c>
      <c r="O1059" s="140">
        <v>-11</v>
      </c>
    </row>
    <row r="1060" spans="2:15" x14ac:dyDescent="0.2">
      <c r="B1060" s="138">
        <v>216</v>
      </c>
      <c r="C1060" s="139" t="s">
        <v>1235</v>
      </c>
      <c r="D1060" s="139" t="s">
        <v>345</v>
      </c>
      <c r="E1060" s="138">
        <v>35</v>
      </c>
      <c r="F1060" s="138">
        <v>1</v>
      </c>
      <c r="G1060" s="138">
        <v>1</v>
      </c>
      <c r="H1060" s="138">
        <v>4.37</v>
      </c>
      <c r="I1060" s="138">
        <v>1.54</v>
      </c>
      <c r="J1060" s="138">
        <v>33</v>
      </c>
      <c r="K1060" s="138">
        <v>19</v>
      </c>
      <c r="L1060" s="138"/>
      <c r="M1060" s="138">
        <v>0</v>
      </c>
      <c r="N1060" s="138">
        <v>1</v>
      </c>
      <c r="O1060" s="140">
        <v>-11</v>
      </c>
    </row>
    <row r="1061" spans="2:15" x14ac:dyDescent="0.2">
      <c r="B1061" s="138">
        <v>217</v>
      </c>
      <c r="C1061" s="139" t="s">
        <v>1236</v>
      </c>
      <c r="D1061" s="139" t="s">
        <v>328</v>
      </c>
      <c r="E1061" s="138">
        <v>25</v>
      </c>
      <c r="F1061" s="138">
        <v>0</v>
      </c>
      <c r="G1061" s="138">
        <v>0</v>
      </c>
      <c r="H1061" s="138">
        <v>3.96</v>
      </c>
      <c r="I1061" s="138">
        <v>1.48</v>
      </c>
      <c r="J1061" s="138">
        <v>22</v>
      </c>
      <c r="K1061" s="138">
        <v>7</v>
      </c>
      <c r="L1061" s="138"/>
      <c r="M1061" s="138">
        <v>0</v>
      </c>
      <c r="N1061" s="138">
        <v>2</v>
      </c>
      <c r="O1061" s="140">
        <v>-11</v>
      </c>
    </row>
    <row r="1062" spans="2:15" x14ac:dyDescent="0.2">
      <c r="B1062" s="138">
        <v>218</v>
      </c>
      <c r="C1062" s="139" t="s">
        <v>1237</v>
      </c>
      <c r="D1062" s="139" t="s">
        <v>343</v>
      </c>
      <c r="E1062" s="138">
        <v>60</v>
      </c>
      <c r="F1062" s="138">
        <v>2</v>
      </c>
      <c r="G1062" s="138">
        <v>2</v>
      </c>
      <c r="H1062" s="138">
        <v>5.0999999999999996</v>
      </c>
      <c r="I1062" s="138">
        <v>1.38</v>
      </c>
      <c r="J1062" s="138">
        <v>56</v>
      </c>
      <c r="K1062" s="138">
        <v>30</v>
      </c>
      <c r="L1062" s="138"/>
      <c r="M1062" s="138">
        <v>0</v>
      </c>
      <c r="N1062" s="138">
        <v>1</v>
      </c>
      <c r="O1062" s="140">
        <v>-12</v>
      </c>
    </row>
    <row r="1063" spans="2:15" x14ac:dyDescent="0.2">
      <c r="B1063" s="138">
        <v>219</v>
      </c>
      <c r="C1063" s="139" t="s">
        <v>1238</v>
      </c>
      <c r="D1063" s="139" t="s">
        <v>343</v>
      </c>
      <c r="E1063" s="138">
        <v>20</v>
      </c>
      <c r="F1063" s="138">
        <v>0</v>
      </c>
      <c r="G1063" s="138">
        <v>0</v>
      </c>
      <c r="H1063" s="138">
        <v>4.5</v>
      </c>
      <c r="I1063" s="138">
        <v>1.3</v>
      </c>
      <c r="J1063" s="138">
        <v>13</v>
      </c>
      <c r="K1063" s="138">
        <v>6</v>
      </c>
      <c r="L1063" s="138"/>
      <c r="M1063" s="138">
        <v>0</v>
      </c>
      <c r="N1063" s="138">
        <v>1</v>
      </c>
      <c r="O1063" s="140">
        <v>-12</v>
      </c>
    </row>
    <row r="1064" spans="2:15" x14ac:dyDescent="0.2">
      <c r="B1064" s="138">
        <v>220</v>
      </c>
      <c r="C1064" s="139" t="s">
        <v>1239</v>
      </c>
      <c r="D1064" s="139" t="s">
        <v>328</v>
      </c>
      <c r="E1064" s="138">
        <v>30</v>
      </c>
      <c r="F1064" s="138">
        <v>1</v>
      </c>
      <c r="G1064" s="138">
        <v>1</v>
      </c>
      <c r="H1064" s="138">
        <v>4.8</v>
      </c>
      <c r="I1064" s="138">
        <v>1.53</v>
      </c>
      <c r="J1064" s="138">
        <v>31</v>
      </c>
      <c r="K1064" s="138">
        <v>18</v>
      </c>
      <c r="L1064" s="138"/>
      <c r="M1064" s="138">
        <v>0</v>
      </c>
      <c r="N1064" s="138">
        <v>0</v>
      </c>
      <c r="O1064" s="140">
        <v>-12</v>
      </c>
    </row>
    <row r="1065" spans="2:15" x14ac:dyDescent="0.2">
      <c r="B1065" s="138">
        <v>221</v>
      </c>
      <c r="C1065" s="139" t="s">
        <v>1240</v>
      </c>
      <c r="D1065" s="139" t="s">
        <v>359</v>
      </c>
      <c r="E1065" s="138">
        <v>40</v>
      </c>
      <c r="F1065" s="138">
        <v>1</v>
      </c>
      <c r="G1065" s="138">
        <v>1</v>
      </c>
      <c r="H1065" s="138">
        <v>4.5</v>
      </c>
      <c r="I1065" s="138">
        <v>1.48</v>
      </c>
      <c r="J1065" s="138">
        <v>34</v>
      </c>
      <c r="K1065" s="138">
        <v>17</v>
      </c>
      <c r="L1065" s="138"/>
      <c r="M1065" s="138">
        <v>0</v>
      </c>
      <c r="N1065" s="138">
        <v>2</v>
      </c>
      <c r="O1065" s="140">
        <v>-12</v>
      </c>
    </row>
    <row r="1066" spans="2:15" x14ac:dyDescent="0.2">
      <c r="B1066" s="138">
        <v>222</v>
      </c>
      <c r="C1066" s="139" t="s">
        <v>1241</v>
      </c>
      <c r="D1066" s="139" t="s">
        <v>345</v>
      </c>
      <c r="E1066" s="138">
        <v>30</v>
      </c>
      <c r="F1066" s="138">
        <v>1</v>
      </c>
      <c r="G1066" s="138">
        <v>1</v>
      </c>
      <c r="H1066" s="138">
        <v>4.5</v>
      </c>
      <c r="I1066" s="138">
        <v>1.4</v>
      </c>
      <c r="J1066" s="138">
        <v>17</v>
      </c>
      <c r="K1066" s="138">
        <v>9</v>
      </c>
      <c r="L1066" s="138"/>
      <c r="M1066" s="138">
        <v>0</v>
      </c>
      <c r="N1066" s="138">
        <v>1</v>
      </c>
      <c r="O1066" s="140">
        <v>-12</v>
      </c>
    </row>
    <row r="1067" spans="2:15" x14ac:dyDescent="0.2">
      <c r="B1067" s="138">
        <v>223</v>
      </c>
      <c r="C1067" s="139" t="s">
        <v>1242</v>
      </c>
      <c r="D1067" s="139" t="s">
        <v>326</v>
      </c>
      <c r="E1067" s="138">
        <v>60</v>
      </c>
      <c r="F1067" s="138">
        <v>2</v>
      </c>
      <c r="G1067" s="138">
        <v>2</v>
      </c>
      <c r="H1067" s="138">
        <v>4.6500000000000004</v>
      </c>
      <c r="I1067" s="138">
        <v>1.45</v>
      </c>
      <c r="J1067" s="138">
        <v>49</v>
      </c>
      <c r="K1067" s="138">
        <v>31</v>
      </c>
      <c r="L1067" s="138"/>
      <c r="M1067" s="138">
        <v>0</v>
      </c>
      <c r="N1067" s="138">
        <v>0</v>
      </c>
      <c r="O1067" s="140">
        <v>-12</v>
      </c>
    </row>
    <row r="1068" spans="2:15" x14ac:dyDescent="0.2">
      <c r="B1068" s="138">
        <v>224</v>
      </c>
      <c r="C1068" s="139" t="s">
        <v>1243</v>
      </c>
      <c r="D1068" s="139" t="s">
        <v>361</v>
      </c>
      <c r="E1068" s="138">
        <v>45</v>
      </c>
      <c r="F1068" s="138">
        <v>2</v>
      </c>
      <c r="G1068" s="138">
        <v>2</v>
      </c>
      <c r="H1068" s="138">
        <v>4.5999999999999996</v>
      </c>
      <c r="I1068" s="138">
        <v>1.38</v>
      </c>
      <c r="J1068" s="138">
        <v>23</v>
      </c>
      <c r="K1068" s="138">
        <v>19</v>
      </c>
      <c r="L1068" s="138"/>
      <c r="M1068" s="138">
        <v>0</v>
      </c>
      <c r="N1068" s="138">
        <v>2</v>
      </c>
      <c r="O1068" s="140">
        <v>-12</v>
      </c>
    </row>
    <row r="1069" spans="2:15" x14ac:dyDescent="0.2">
      <c r="B1069" s="138">
        <v>225</v>
      </c>
      <c r="C1069" s="139" t="s">
        <v>1244</v>
      </c>
      <c r="D1069" s="139" t="s">
        <v>332</v>
      </c>
      <c r="E1069" s="138">
        <v>60</v>
      </c>
      <c r="F1069" s="138">
        <v>2</v>
      </c>
      <c r="G1069" s="138">
        <v>2</v>
      </c>
      <c r="H1069" s="138">
        <v>4.5</v>
      </c>
      <c r="I1069" s="138">
        <v>1.4</v>
      </c>
      <c r="J1069" s="138">
        <v>37</v>
      </c>
      <c r="K1069" s="138">
        <v>18</v>
      </c>
      <c r="L1069" s="138"/>
      <c r="M1069" s="138">
        <v>0</v>
      </c>
      <c r="N1069" s="138">
        <v>0</v>
      </c>
      <c r="O1069" s="140">
        <v>-12</v>
      </c>
    </row>
    <row r="1070" spans="2:15" x14ac:dyDescent="0.2">
      <c r="B1070" s="138">
        <v>226</v>
      </c>
      <c r="C1070" s="139" t="s">
        <v>1245</v>
      </c>
      <c r="D1070" s="139" t="s">
        <v>337</v>
      </c>
      <c r="E1070" s="138">
        <v>50</v>
      </c>
      <c r="F1070" s="138">
        <v>2</v>
      </c>
      <c r="G1070" s="138">
        <v>2</v>
      </c>
      <c r="H1070" s="138">
        <v>4.68</v>
      </c>
      <c r="I1070" s="138">
        <v>1.5</v>
      </c>
      <c r="J1070" s="138">
        <v>42</v>
      </c>
      <c r="K1070" s="138">
        <v>26</v>
      </c>
      <c r="L1070" s="138"/>
      <c r="M1070" s="138">
        <v>0</v>
      </c>
      <c r="N1070" s="138">
        <v>2</v>
      </c>
      <c r="O1070" s="140">
        <v>-12</v>
      </c>
    </row>
    <row r="1071" spans="2:15" x14ac:dyDescent="0.2">
      <c r="B1071" s="138">
        <v>227</v>
      </c>
      <c r="C1071" s="139" t="s">
        <v>1246</v>
      </c>
      <c r="D1071" s="139" t="s">
        <v>354</v>
      </c>
      <c r="E1071" s="138">
        <v>60</v>
      </c>
      <c r="F1071" s="138">
        <v>2</v>
      </c>
      <c r="G1071" s="138">
        <v>2</v>
      </c>
      <c r="H1071" s="138">
        <v>4.6500000000000004</v>
      </c>
      <c r="I1071" s="138">
        <v>1.38</v>
      </c>
      <c r="J1071" s="138">
        <v>35</v>
      </c>
      <c r="K1071" s="138">
        <v>20</v>
      </c>
      <c r="L1071" s="138"/>
      <c r="M1071" s="138">
        <v>1</v>
      </c>
      <c r="N1071" s="138">
        <v>1</v>
      </c>
      <c r="O1071" s="140">
        <v>-12</v>
      </c>
    </row>
    <row r="1072" spans="2:15" x14ac:dyDescent="0.2">
      <c r="B1072" s="138">
        <v>228</v>
      </c>
      <c r="C1072" s="139" t="s">
        <v>1247</v>
      </c>
      <c r="D1072" s="139" t="s">
        <v>354</v>
      </c>
      <c r="E1072" s="138">
        <v>35</v>
      </c>
      <c r="F1072" s="138">
        <v>1</v>
      </c>
      <c r="G1072" s="138">
        <v>1</v>
      </c>
      <c r="H1072" s="138">
        <v>4.37</v>
      </c>
      <c r="I1072" s="138">
        <v>1.46</v>
      </c>
      <c r="J1072" s="138">
        <v>22</v>
      </c>
      <c r="K1072" s="138">
        <v>14</v>
      </c>
      <c r="L1072" s="138"/>
      <c r="M1072" s="138">
        <v>0</v>
      </c>
      <c r="N1072" s="138">
        <v>1</v>
      </c>
      <c r="O1072" s="140">
        <v>-12</v>
      </c>
    </row>
    <row r="1073" spans="2:15" x14ac:dyDescent="0.2">
      <c r="B1073" s="138">
        <v>229</v>
      </c>
      <c r="C1073" s="139" t="s">
        <v>1248</v>
      </c>
      <c r="D1073" s="139" t="s">
        <v>332</v>
      </c>
      <c r="E1073" s="138">
        <v>60</v>
      </c>
      <c r="F1073" s="138">
        <v>2</v>
      </c>
      <c r="G1073" s="138">
        <v>2</v>
      </c>
      <c r="H1073" s="138">
        <v>4.5</v>
      </c>
      <c r="I1073" s="138">
        <v>1.43</v>
      </c>
      <c r="J1073" s="138">
        <v>39</v>
      </c>
      <c r="K1073" s="138">
        <v>29</v>
      </c>
      <c r="L1073" s="138"/>
      <c r="M1073" s="138">
        <v>0</v>
      </c>
      <c r="N1073" s="138">
        <v>3</v>
      </c>
      <c r="O1073" s="140">
        <v>-12</v>
      </c>
    </row>
    <row r="1074" spans="2:15" x14ac:dyDescent="0.2">
      <c r="B1074" s="138">
        <v>230</v>
      </c>
      <c r="C1074" s="139" t="s">
        <v>1249</v>
      </c>
      <c r="D1074" s="139" t="s">
        <v>380</v>
      </c>
      <c r="E1074" s="138">
        <v>60</v>
      </c>
      <c r="F1074" s="138">
        <v>3</v>
      </c>
      <c r="G1074" s="138">
        <v>3</v>
      </c>
      <c r="H1074" s="138">
        <v>4.95</v>
      </c>
      <c r="I1074" s="138">
        <v>1.43</v>
      </c>
      <c r="J1074" s="138">
        <v>42</v>
      </c>
      <c r="K1074" s="138">
        <v>31</v>
      </c>
      <c r="L1074" s="138"/>
      <c r="M1074" s="138">
        <v>0</v>
      </c>
      <c r="N1074" s="138">
        <v>1</v>
      </c>
      <c r="O1074" s="140">
        <v>-12</v>
      </c>
    </row>
    <row r="1075" spans="2:15" x14ac:dyDescent="0.2">
      <c r="B1075" s="138">
        <v>231</v>
      </c>
      <c r="C1075" s="139" t="s">
        <v>1250</v>
      </c>
      <c r="D1075" s="139" t="s">
        <v>349</v>
      </c>
      <c r="E1075" s="138">
        <v>60</v>
      </c>
      <c r="F1075" s="138">
        <v>2</v>
      </c>
      <c r="G1075" s="138">
        <v>2</v>
      </c>
      <c r="H1075" s="138">
        <v>4.3499999999999996</v>
      </c>
      <c r="I1075" s="138">
        <v>1.68</v>
      </c>
      <c r="J1075" s="138">
        <v>61</v>
      </c>
      <c r="K1075" s="138">
        <v>35</v>
      </c>
      <c r="L1075" s="138"/>
      <c r="M1075" s="138">
        <v>0</v>
      </c>
      <c r="N1075" s="138">
        <v>3</v>
      </c>
      <c r="O1075" s="140">
        <v>-12</v>
      </c>
    </row>
    <row r="1076" spans="2:15" x14ac:dyDescent="0.2">
      <c r="B1076" s="138">
        <v>232</v>
      </c>
      <c r="C1076" s="139" t="s">
        <v>1251</v>
      </c>
      <c r="D1076" s="139" t="s">
        <v>398</v>
      </c>
      <c r="E1076" s="138">
        <v>40</v>
      </c>
      <c r="F1076" s="138">
        <v>1</v>
      </c>
      <c r="G1076" s="138">
        <v>1</v>
      </c>
      <c r="H1076" s="138">
        <v>4.95</v>
      </c>
      <c r="I1076" s="138">
        <v>1.5</v>
      </c>
      <c r="J1076" s="138">
        <v>32</v>
      </c>
      <c r="K1076" s="138">
        <v>23</v>
      </c>
      <c r="L1076" s="138"/>
      <c r="M1076" s="138">
        <v>1</v>
      </c>
      <c r="N1076" s="138">
        <v>6</v>
      </c>
      <c r="O1076" s="140">
        <v>-12</v>
      </c>
    </row>
    <row r="1077" spans="2:15" x14ac:dyDescent="0.2">
      <c r="B1077" s="138">
        <v>233</v>
      </c>
      <c r="C1077" s="139" t="s">
        <v>1252</v>
      </c>
      <c r="D1077" s="139" t="s">
        <v>335</v>
      </c>
      <c r="E1077" s="138">
        <v>50</v>
      </c>
      <c r="F1077" s="138">
        <v>2</v>
      </c>
      <c r="G1077" s="138">
        <v>2</v>
      </c>
      <c r="H1077" s="138">
        <v>4.5</v>
      </c>
      <c r="I1077" s="138">
        <v>1.56</v>
      </c>
      <c r="J1077" s="138">
        <v>34</v>
      </c>
      <c r="K1077" s="138">
        <v>17</v>
      </c>
      <c r="L1077" s="138"/>
      <c r="M1077" s="138">
        <v>0</v>
      </c>
      <c r="N1077" s="138">
        <v>0</v>
      </c>
      <c r="O1077" s="140">
        <v>-13</v>
      </c>
    </row>
    <row r="1078" spans="2:15" x14ac:dyDescent="0.2">
      <c r="B1078" s="138">
        <v>234</v>
      </c>
      <c r="C1078" s="139" t="s">
        <v>1253</v>
      </c>
      <c r="D1078" s="139" t="s">
        <v>335</v>
      </c>
      <c r="E1078" s="138">
        <v>55</v>
      </c>
      <c r="F1078" s="138">
        <v>2</v>
      </c>
      <c r="G1078" s="138">
        <v>2</v>
      </c>
      <c r="H1078" s="138">
        <v>5.4</v>
      </c>
      <c r="I1078" s="138">
        <v>1.33</v>
      </c>
      <c r="J1078" s="138">
        <v>36</v>
      </c>
      <c r="K1078" s="138">
        <v>17</v>
      </c>
      <c r="L1078" s="138"/>
      <c r="M1078" s="138">
        <v>1</v>
      </c>
      <c r="N1078" s="138">
        <v>2</v>
      </c>
      <c r="O1078" s="140">
        <v>-13</v>
      </c>
    </row>
    <row r="1079" spans="2:15" x14ac:dyDescent="0.2">
      <c r="B1079" s="138">
        <v>235</v>
      </c>
      <c r="C1079" s="139" t="s">
        <v>1254</v>
      </c>
      <c r="D1079" s="139" t="s">
        <v>332</v>
      </c>
      <c r="E1079" s="138">
        <v>60</v>
      </c>
      <c r="F1079" s="138">
        <v>2</v>
      </c>
      <c r="G1079" s="138">
        <v>2</v>
      </c>
      <c r="H1079" s="138">
        <v>4.8</v>
      </c>
      <c r="I1079" s="138">
        <v>1.38</v>
      </c>
      <c r="J1079" s="138">
        <v>34</v>
      </c>
      <c r="K1079" s="138">
        <v>23</v>
      </c>
      <c r="L1079" s="138"/>
      <c r="M1079" s="138">
        <v>0</v>
      </c>
      <c r="N1079" s="138">
        <v>1</v>
      </c>
      <c r="O1079" s="140">
        <v>-13</v>
      </c>
    </row>
    <row r="1080" spans="2:15" x14ac:dyDescent="0.2">
      <c r="B1080" s="138">
        <v>236</v>
      </c>
      <c r="C1080" s="139" t="s">
        <v>1255</v>
      </c>
      <c r="D1080" s="139" t="s">
        <v>361</v>
      </c>
      <c r="E1080" s="138">
        <v>40</v>
      </c>
      <c r="F1080" s="138">
        <v>1</v>
      </c>
      <c r="G1080" s="138">
        <v>1</v>
      </c>
      <c r="H1080" s="138">
        <v>5.18</v>
      </c>
      <c r="I1080" s="138">
        <v>1.43</v>
      </c>
      <c r="J1080" s="138">
        <v>33</v>
      </c>
      <c r="K1080" s="138">
        <v>23</v>
      </c>
      <c r="L1080" s="138"/>
      <c r="M1080" s="138">
        <v>0</v>
      </c>
      <c r="N1080" s="138">
        <v>1</v>
      </c>
      <c r="O1080" s="140">
        <v>-13</v>
      </c>
    </row>
    <row r="1081" spans="2:15" x14ac:dyDescent="0.2">
      <c r="B1081" s="138">
        <v>237</v>
      </c>
      <c r="C1081" s="139" t="s">
        <v>1256</v>
      </c>
      <c r="D1081" s="139" t="s">
        <v>335</v>
      </c>
      <c r="E1081" s="138">
        <v>60</v>
      </c>
      <c r="F1081" s="138">
        <v>2</v>
      </c>
      <c r="G1081" s="138">
        <v>2</v>
      </c>
      <c r="H1081" s="138">
        <v>4.6500000000000004</v>
      </c>
      <c r="I1081" s="138">
        <v>1.57</v>
      </c>
      <c r="J1081" s="138">
        <v>44</v>
      </c>
      <c r="K1081" s="138">
        <v>25</v>
      </c>
      <c r="L1081" s="138"/>
      <c r="M1081" s="138">
        <v>1</v>
      </c>
      <c r="N1081" s="138">
        <v>5</v>
      </c>
      <c r="O1081" s="140">
        <v>-13</v>
      </c>
    </row>
    <row r="1082" spans="2:15" x14ac:dyDescent="0.2">
      <c r="B1082" s="138">
        <v>238</v>
      </c>
      <c r="C1082" s="139" t="s">
        <v>1257</v>
      </c>
      <c r="D1082" s="139" t="s">
        <v>335</v>
      </c>
      <c r="E1082" s="138">
        <v>60</v>
      </c>
      <c r="F1082" s="138">
        <v>2</v>
      </c>
      <c r="G1082" s="138">
        <v>2</v>
      </c>
      <c r="H1082" s="138">
        <v>4.6500000000000004</v>
      </c>
      <c r="I1082" s="138">
        <v>1.63</v>
      </c>
      <c r="J1082" s="138">
        <v>54</v>
      </c>
      <c r="K1082" s="138">
        <v>35</v>
      </c>
      <c r="L1082" s="138"/>
      <c r="M1082" s="138">
        <v>0</v>
      </c>
      <c r="N1082" s="138">
        <v>5</v>
      </c>
      <c r="O1082" s="140">
        <v>-13</v>
      </c>
    </row>
    <row r="1083" spans="2:15" x14ac:dyDescent="0.2">
      <c r="B1083" s="138">
        <v>239</v>
      </c>
      <c r="C1083" s="139" t="s">
        <v>1258</v>
      </c>
      <c r="D1083" s="139" t="s">
        <v>389</v>
      </c>
      <c r="E1083" s="138">
        <v>60</v>
      </c>
      <c r="F1083" s="138">
        <v>2</v>
      </c>
      <c r="G1083" s="138">
        <v>2</v>
      </c>
      <c r="H1083" s="138">
        <v>5.25</v>
      </c>
      <c r="I1083" s="138">
        <v>1.48</v>
      </c>
      <c r="J1083" s="138">
        <v>52</v>
      </c>
      <c r="K1083" s="138">
        <v>34</v>
      </c>
      <c r="L1083" s="138"/>
      <c r="M1083" s="138">
        <v>0</v>
      </c>
      <c r="N1083" s="138">
        <v>1</v>
      </c>
      <c r="O1083" s="140">
        <v>-13</v>
      </c>
    </row>
    <row r="1084" spans="2:15" x14ac:dyDescent="0.2">
      <c r="B1084" s="138">
        <v>240</v>
      </c>
      <c r="C1084" s="139" t="s">
        <v>1259</v>
      </c>
      <c r="D1084" s="139" t="s">
        <v>373</v>
      </c>
      <c r="E1084" s="138">
        <v>25</v>
      </c>
      <c r="F1084" s="138">
        <v>0</v>
      </c>
      <c r="G1084" s="138">
        <v>0</v>
      </c>
      <c r="H1084" s="138">
        <v>4.68</v>
      </c>
      <c r="I1084" s="138">
        <v>1.76</v>
      </c>
      <c r="J1084" s="138">
        <v>22</v>
      </c>
      <c r="K1084" s="138">
        <v>12</v>
      </c>
      <c r="L1084" s="138"/>
      <c r="M1084" s="138">
        <v>0</v>
      </c>
      <c r="N1084" s="138">
        <v>0</v>
      </c>
      <c r="O1084" s="140">
        <v>-13</v>
      </c>
    </row>
    <row r="1085" spans="2:15" x14ac:dyDescent="0.2">
      <c r="B1085" s="138">
        <v>241</v>
      </c>
      <c r="C1085" s="139" t="s">
        <v>1260</v>
      </c>
      <c r="D1085" s="139" t="s">
        <v>335</v>
      </c>
      <c r="E1085" s="138">
        <v>70</v>
      </c>
      <c r="F1085" s="138">
        <v>3</v>
      </c>
      <c r="G1085" s="138">
        <v>3</v>
      </c>
      <c r="H1085" s="138">
        <v>4.76</v>
      </c>
      <c r="I1085" s="138">
        <v>1.44</v>
      </c>
      <c r="J1085" s="138">
        <v>35</v>
      </c>
      <c r="K1085" s="138">
        <v>27</v>
      </c>
      <c r="L1085" s="138"/>
      <c r="M1085" s="138">
        <v>0</v>
      </c>
      <c r="N1085" s="138">
        <v>0</v>
      </c>
      <c r="O1085" s="140">
        <v>-13</v>
      </c>
    </row>
    <row r="1086" spans="2:15" x14ac:dyDescent="0.2">
      <c r="B1086" s="138">
        <v>242</v>
      </c>
      <c r="C1086" s="139" t="s">
        <v>1261</v>
      </c>
      <c r="D1086" s="139" t="s">
        <v>382</v>
      </c>
      <c r="E1086" s="138">
        <v>45</v>
      </c>
      <c r="F1086" s="138">
        <v>2</v>
      </c>
      <c r="G1086" s="138">
        <v>2</v>
      </c>
      <c r="H1086" s="138">
        <v>5.8</v>
      </c>
      <c r="I1086" s="138">
        <v>1.31</v>
      </c>
      <c r="J1086" s="138">
        <v>17</v>
      </c>
      <c r="K1086" s="138">
        <v>14</v>
      </c>
      <c r="L1086" s="138"/>
      <c r="M1086" s="138">
        <v>0</v>
      </c>
      <c r="N1086" s="138">
        <v>1</v>
      </c>
      <c r="O1086" s="140">
        <v>-14</v>
      </c>
    </row>
    <row r="1087" spans="2:15" x14ac:dyDescent="0.2">
      <c r="B1087" s="138">
        <v>243</v>
      </c>
      <c r="C1087" s="139" t="s">
        <v>1262</v>
      </c>
      <c r="D1087" s="139" t="s">
        <v>335</v>
      </c>
      <c r="E1087" s="138">
        <v>60</v>
      </c>
      <c r="F1087" s="138">
        <v>2</v>
      </c>
      <c r="G1087" s="138">
        <v>2</v>
      </c>
      <c r="H1087" s="138">
        <v>4.95</v>
      </c>
      <c r="I1087" s="138">
        <v>1.53</v>
      </c>
      <c r="J1087" s="138">
        <v>40</v>
      </c>
      <c r="K1087" s="138">
        <v>33</v>
      </c>
      <c r="L1087" s="138"/>
      <c r="M1087" s="138">
        <v>0</v>
      </c>
      <c r="N1087" s="138">
        <v>1</v>
      </c>
      <c r="O1087" s="140">
        <v>-14</v>
      </c>
    </row>
    <row r="1088" spans="2:15" x14ac:dyDescent="0.2">
      <c r="B1088" s="138">
        <v>244</v>
      </c>
      <c r="C1088" s="139" t="s">
        <v>1263</v>
      </c>
      <c r="D1088" s="139" t="s">
        <v>335</v>
      </c>
      <c r="E1088" s="138">
        <v>50</v>
      </c>
      <c r="F1088" s="138">
        <v>2</v>
      </c>
      <c r="G1088" s="138">
        <v>2</v>
      </c>
      <c r="H1088" s="138">
        <v>5.04</v>
      </c>
      <c r="I1088" s="138">
        <v>1.82</v>
      </c>
      <c r="J1088" s="138">
        <v>57</v>
      </c>
      <c r="K1088" s="138">
        <v>40</v>
      </c>
      <c r="L1088" s="138"/>
      <c r="M1088" s="138">
        <v>0</v>
      </c>
      <c r="N1088" s="138">
        <v>2</v>
      </c>
      <c r="O1088" s="140">
        <v>-14</v>
      </c>
    </row>
    <row r="1089" spans="2:15" x14ac:dyDescent="0.2">
      <c r="B1089" s="138">
        <v>245</v>
      </c>
      <c r="C1089" s="139" t="s">
        <v>1264</v>
      </c>
      <c r="D1089" s="139" t="s">
        <v>384</v>
      </c>
      <c r="E1089" s="138">
        <v>35</v>
      </c>
      <c r="F1089" s="138">
        <v>1</v>
      </c>
      <c r="G1089" s="138">
        <v>1</v>
      </c>
      <c r="H1089" s="138">
        <v>5.4</v>
      </c>
      <c r="I1089" s="138">
        <v>1.66</v>
      </c>
      <c r="J1089" s="138">
        <v>26</v>
      </c>
      <c r="K1089" s="138">
        <v>7</v>
      </c>
      <c r="L1089" s="138"/>
      <c r="M1089" s="138">
        <v>0</v>
      </c>
      <c r="N1089" s="138">
        <v>0</v>
      </c>
      <c r="O1089" s="140">
        <v>-14</v>
      </c>
    </row>
    <row r="1090" spans="2:15" x14ac:dyDescent="0.2">
      <c r="B1090" s="138">
        <v>246</v>
      </c>
      <c r="C1090" s="139" t="s">
        <v>1265</v>
      </c>
      <c r="D1090" s="139" t="s">
        <v>335</v>
      </c>
      <c r="E1090" s="138">
        <v>60</v>
      </c>
      <c r="F1090" s="138">
        <v>2</v>
      </c>
      <c r="G1090" s="138">
        <v>2</v>
      </c>
      <c r="H1090" s="138">
        <v>4.8</v>
      </c>
      <c r="I1090" s="138">
        <v>1.58</v>
      </c>
      <c r="J1090" s="138">
        <v>39</v>
      </c>
      <c r="K1090" s="138">
        <v>35</v>
      </c>
      <c r="L1090" s="138"/>
      <c r="M1090" s="138">
        <v>0</v>
      </c>
      <c r="N1090" s="138">
        <v>1</v>
      </c>
      <c r="O1090" s="140">
        <v>-14</v>
      </c>
    </row>
    <row r="1091" spans="2:15" x14ac:dyDescent="0.2">
      <c r="B1091" s="138">
        <v>247</v>
      </c>
      <c r="C1091" s="139" t="s">
        <v>1266</v>
      </c>
      <c r="D1091" s="139" t="s">
        <v>375</v>
      </c>
      <c r="E1091" s="138">
        <v>50</v>
      </c>
      <c r="F1091" s="138">
        <v>2</v>
      </c>
      <c r="G1091" s="138">
        <v>2</v>
      </c>
      <c r="H1091" s="138">
        <v>5.04</v>
      </c>
      <c r="I1091" s="138">
        <v>1.74</v>
      </c>
      <c r="J1091" s="138">
        <v>44</v>
      </c>
      <c r="K1091" s="138">
        <v>28</v>
      </c>
      <c r="L1091" s="138"/>
      <c r="M1091" s="138">
        <v>0</v>
      </c>
      <c r="N1091" s="138">
        <v>0</v>
      </c>
      <c r="O1091" s="140">
        <v>-15</v>
      </c>
    </row>
    <row r="1092" spans="2:15" x14ac:dyDescent="0.2">
      <c r="B1092" s="138">
        <v>248</v>
      </c>
      <c r="C1092" s="139" t="s">
        <v>1267</v>
      </c>
      <c r="D1092" s="139" t="s">
        <v>333</v>
      </c>
      <c r="E1092" s="138">
        <v>80</v>
      </c>
      <c r="F1092" s="138">
        <v>3</v>
      </c>
      <c r="G1092" s="138">
        <v>3</v>
      </c>
      <c r="H1092" s="138">
        <v>4.95</v>
      </c>
      <c r="I1092" s="138">
        <v>1.6</v>
      </c>
      <c r="J1092" s="138">
        <v>65</v>
      </c>
      <c r="K1092" s="138">
        <v>33</v>
      </c>
      <c r="L1092" s="138"/>
      <c r="M1092" s="138">
        <v>0</v>
      </c>
      <c r="N1092" s="138">
        <v>2</v>
      </c>
      <c r="O1092" s="140">
        <v>-15</v>
      </c>
    </row>
    <row r="1093" spans="2:15" x14ac:dyDescent="0.2">
      <c r="B1093" s="138">
        <v>249</v>
      </c>
      <c r="C1093" s="139" t="s">
        <v>1268</v>
      </c>
      <c r="D1093" s="139" t="s">
        <v>335</v>
      </c>
      <c r="E1093" s="138">
        <v>40</v>
      </c>
      <c r="F1093" s="138">
        <v>2</v>
      </c>
      <c r="G1093" s="138">
        <v>2</v>
      </c>
      <c r="H1093" s="138">
        <v>5.18</v>
      </c>
      <c r="I1093" s="138">
        <v>1.85</v>
      </c>
      <c r="J1093" s="138">
        <v>27</v>
      </c>
      <c r="K1093" s="138">
        <v>21</v>
      </c>
      <c r="L1093" s="138"/>
      <c r="M1093" s="138">
        <v>0</v>
      </c>
      <c r="N1093" s="138">
        <v>1</v>
      </c>
      <c r="O1093" s="140">
        <v>-15</v>
      </c>
    </row>
    <row r="1094" spans="2:15" x14ac:dyDescent="0.2">
      <c r="B1094" s="138">
        <v>250</v>
      </c>
      <c r="C1094" s="139" t="s">
        <v>1269</v>
      </c>
      <c r="D1094" s="139" t="s">
        <v>359</v>
      </c>
      <c r="E1094" s="138">
        <v>60</v>
      </c>
      <c r="F1094" s="138">
        <v>2</v>
      </c>
      <c r="G1094" s="138">
        <v>2</v>
      </c>
      <c r="H1094" s="138">
        <v>5.0999999999999996</v>
      </c>
      <c r="I1094" s="138">
        <v>1.65</v>
      </c>
      <c r="J1094" s="138">
        <v>43</v>
      </c>
      <c r="K1094" s="138">
        <v>25</v>
      </c>
      <c r="L1094" s="138"/>
      <c r="M1094" s="138">
        <v>0</v>
      </c>
      <c r="N1094" s="138">
        <v>1</v>
      </c>
      <c r="O1094" s="140">
        <v>-16</v>
      </c>
    </row>
    <row r="1095" spans="2:15" x14ac:dyDescent="0.2">
      <c r="B1095" s="138">
        <v>251</v>
      </c>
      <c r="C1095" s="139" t="s">
        <v>1270</v>
      </c>
      <c r="D1095" s="139" t="s">
        <v>359</v>
      </c>
      <c r="E1095" s="138">
        <v>50</v>
      </c>
      <c r="F1095" s="138">
        <v>2</v>
      </c>
      <c r="G1095" s="138">
        <v>2</v>
      </c>
      <c r="H1095" s="138">
        <v>5.94</v>
      </c>
      <c r="I1095" s="138">
        <v>1.52</v>
      </c>
      <c r="J1095" s="138">
        <v>21</v>
      </c>
      <c r="K1095" s="138">
        <v>29</v>
      </c>
      <c r="L1095" s="138"/>
      <c r="M1095" s="138">
        <v>2</v>
      </c>
      <c r="N1095" s="138">
        <v>1</v>
      </c>
      <c r="O1095" s="140">
        <v>-16</v>
      </c>
    </row>
    <row r="1096" spans="2:15" x14ac:dyDescent="0.2">
      <c r="B1096" s="138">
        <v>252</v>
      </c>
      <c r="C1096" s="139" t="s">
        <v>1271</v>
      </c>
      <c r="D1096" s="139" t="s">
        <v>382</v>
      </c>
      <c r="E1096" s="138">
        <v>45</v>
      </c>
      <c r="F1096" s="138">
        <v>2</v>
      </c>
      <c r="G1096" s="138">
        <v>2</v>
      </c>
      <c r="H1096" s="138">
        <v>5.2</v>
      </c>
      <c r="I1096" s="138">
        <v>2.09</v>
      </c>
      <c r="J1096" s="138">
        <v>47</v>
      </c>
      <c r="K1096" s="138">
        <v>43</v>
      </c>
      <c r="L1096" s="138"/>
      <c r="M1096" s="138">
        <v>0</v>
      </c>
      <c r="N1096" s="138">
        <v>1</v>
      </c>
      <c r="O1096" s="140">
        <v>-17</v>
      </c>
    </row>
    <row r="1097" spans="2:15" x14ac:dyDescent="0.2">
      <c r="B1097" s="138">
        <v>253</v>
      </c>
      <c r="C1097" s="139" t="s">
        <v>1272</v>
      </c>
      <c r="D1097" s="139" t="s">
        <v>349</v>
      </c>
      <c r="E1097" s="138">
        <v>80</v>
      </c>
      <c r="F1097" s="138">
        <v>3</v>
      </c>
      <c r="G1097" s="138">
        <v>3</v>
      </c>
      <c r="H1097" s="138">
        <v>5.51</v>
      </c>
      <c r="I1097" s="138">
        <v>1.44</v>
      </c>
      <c r="J1097" s="138">
        <v>35</v>
      </c>
      <c r="K1097" s="138">
        <v>44</v>
      </c>
      <c r="L1097" s="138"/>
      <c r="M1097" s="138">
        <v>0</v>
      </c>
      <c r="N1097" s="138">
        <v>0</v>
      </c>
      <c r="O1097" s="140">
        <v>-17</v>
      </c>
    </row>
    <row r="1098" spans="2:15" x14ac:dyDescent="0.2">
      <c r="B1098" s="138">
        <v>254</v>
      </c>
      <c r="C1098" s="139" t="s">
        <v>1273</v>
      </c>
      <c r="D1098" s="139" t="s">
        <v>373</v>
      </c>
      <c r="E1098" s="138">
        <v>70</v>
      </c>
      <c r="F1098" s="138">
        <v>3</v>
      </c>
      <c r="G1098" s="138">
        <v>3</v>
      </c>
      <c r="H1098" s="138">
        <v>5.79</v>
      </c>
      <c r="I1098" s="138">
        <v>1.6</v>
      </c>
      <c r="J1098" s="138">
        <v>34</v>
      </c>
      <c r="K1098" s="138">
        <v>24</v>
      </c>
      <c r="L1098" s="138"/>
      <c r="M1098" s="138">
        <v>0</v>
      </c>
      <c r="N1098" s="138">
        <v>0</v>
      </c>
      <c r="O1098" s="140">
        <v>-19</v>
      </c>
    </row>
  </sheetData>
  <hyperlinks>
    <hyperlink ref="C5" r:id="rId1" display="http://rotochamp.com/Baseball/Player.aspx?MLBAMID=457763&amp;PlayerType=Hitter"/>
    <hyperlink ref="D5" r:id="rId2" display="http://rotochamp.com/Baseball/TeamPage.aspx?Team=SF"/>
    <hyperlink ref="C6" r:id="rId3" display="http://rotochamp.com/Baseball/Player.aspx?MLBAMID=467793&amp;PlayerType=Hitter"/>
    <hyperlink ref="D6" r:id="rId4" display="http://rotochamp.com/Baseball/TeamPage.aspx?Team=CLE"/>
    <hyperlink ref="C7" r:id="rId5" display="http://rotochamp.com/Baseball/Player.aspx?MLBAMID=425877&amp;PlayerType=Hitter"/>
    <hyperlink ref="D7" r:id="rId6" display="http://rotochamp.com/Baseball/TeamPage.aspx?Team=STL"/>
    <hyperlink ref="C8" r:id="rId7" display="http://rotochamp.com/Baseball/Player.aspx?MLBAMID=408045&amp;PlayerType=Hitter"/>
    <hyperlink ref="D8" r:id="rId8" display="http://rotochamp.com/Baseball/TeamPage.aspx?Team=MIN"/>
    <hyperlink ref="C9" r:id="rId9" display="http://rotochamp.com/Baseball/Player.aspx?MLBAMID=446308&amp;PlayerType=Hitter"/>
    <hyperlink ref="D9" r:id="rId10" display="http://rotochamp.com/Baseball/TeamPage.aspx?Team=BAL"/>
    <hyperlink ref="C10" r:id="rId11" display="http://rotochamp.com/Baseball/Player.aspx?MLBAMID=435063&amp;PlayerType=Hitter"/>
    <hyperlink ref="D10" r:id="rId12" display="http://rotochamp.com/Baseball/TeamPage.aspx?Team=FA"/>
    <hyperlink ref="C11" r:id="rId13" display="http://rotochamp.com/Baseball/Player.aspx?MLBAMID=524968&amp;PlayerType=Hitter"/>
    <hyperlink ref="D11" r:id="rId14" display="http://rotochamp.com/Baseball/TeamPage.aspx?Team=SEA"/>
    <hyperlink ref="C12" r:id="rId15" display="http://rotochamp.com/Baseball/Player.aspx?MLBAMID=501647&amp;PlayerType=Hitter"/>
    <hyperlink ref="D12" r:id="rId16" display="http://rotochamp.com/Baseball/TeamPage.aspx?Team=COL"/>
    <hyperlink ref="C13" r:id="rId17" display="http://rotochamp.com/Baseball/Player.aspx?MLBAMID=435263&amp;PlayerType=Hitter"/>
    <hyperlink ref="D13" r:id="rId18" display="http://rotochamp.com/Baseball/TeamPage.aspx?Team=ATL"/>
    <hyperlink ref="C14" r:id="rId19" display="http://rotochamp.com/Baseball/Player.aspx?MLBAMID=434563&amp;PlayerType=Hitter"/>
    <hyperlink ref="D14" r:id="rId20" display="http://rotochamp.com/Baseball/TeamPage.aspx?Team=PHI"/>
    <hyperlink ref="C15" r:id="rId21" display="http://rotochamp.com/Baseball/Player.aspx?MLBAMID=471083&amp;PlayerType=Hitter"/>
    <hyperlink ref="D15" r:id="rId22" display="http://rotochamp.com/Baseball/TeamPage.aspx?Team=ARI"/>
    <hyperlink ref="C16" r:id="rId23" display="http://rotochamp.com/Baseball/Player.aspx?MLBAMID=150229&amp;PlayerType=Hitter"/>
    <hyperlink ref="D16" r:id="rId24" display="http://rotochamp.com/Baseball/TeamPage.aspx?Team=FA"/>
    <hyperlink ref="C17" r:id="rId25" display="http://rotochamp.com/Baseball/Player.aspx?MLBAMID=444379&amp;PlayerType=Hitter"/>
    <hyperlink ref="D17" r:id="rId26" display="http://rotochamp.com/Baseball/TeamPage.aspx?Team=SEA"/>
    <hyperlink ref="C18" r:id="rId27" display="http://rotochamp.com/Baseball/Player.aspx?MLBAMID=518960&amp;PlayerType=Hitter"/>
    <hyperlink ref="D18" r:id="rId28" display="http://rotochamp.com/Baseball/TeamPage.aspx?Team=MIL"/>
    <hyperlink ref="C19" r:id="rId29" display="http://rotochamp.com/Baseball/Player.aspx?MLBAMID=431145&amp;PlayerType=Hitter"/>
    <hyperlink ref="D19" r:id="rId30" display="http://rotochamp.com/Baseball/TeamPage.aspx?Team=FA"/>
    <hyperlink ref="C20" r:id="rId31" display="http://rotochamp.com/Baseball/Player.aspx?MLBAMID=488671&amp;PlayerType=Hitter"/>
    <hyperlink ref="D20" r:id="rId32" display="http://rotochamp.com/Baseball/TeamPage.aspx?Team=DET"/>
    <hyperlink ref="C21" r:id="rId33" display="http://rotochamp.com/Baseball/Player.aspx?MLBAMID=521692&amp;PlayerType=Hitter"/>
    <hyperlink ref="D21" r:id="rId34" display="http://rotochamp.com/Baseball/TeamPage.aspx?Team=KAN"/>
    <hyperlink ref="C22" r:id="rId35" display="http://rotochamp.com/Baseball/Player.aspx?MLBAMID=450317&amp;PlayerType=Hitter"/>
    <hyperlink ref="D22" r:id="rId36" display="http://rotochamp.com/Baseball/TeamPage.aspx?Team=TOR"/>
    <hyperlink ref="C23" r:id="rId37" display="http://rotochamp.com/Baseball/Player.aspx?MLBAMID=425491&amp;PlayerType=Hitter"/>
    <hyperlink ref="D23" r:id="rId38" display="http://rotochamp.com/Baseball/TeamPage.aspx?Team=MIN"/>
    <hyperlink ref="C24" r:id="rId39" display="http://rotochamp.com/Baseball/Player.aspx?MLBAMID=542963&amp;PlayerType=Hitter"/>
    <hyperlink ref="D24" r:id="rId40" display="http://rotochamp.com/Baseball/TeamPage.aspx?Team=MIA"/>
    <hyperlink ref="C25" r:id="rId41" display="http://rotochamp.com/Baseball/Player.aspx?MLBAMID=457454&amp;PlayerType=Hitter"/>
    <hyperlink ref="D25" r:id="rId42" display="http://rotochamp.com/Baseball/TeamPage.aspx?Team=BOS"/>
    <hyperlink ref="C26" r:id="rId43" display="http://rotochamp.com/Baseball/Player.aspx?MLBAMID=434567&amp;PlayerType=Hitter"/>
    <hyperlink ref="D26" r:id="rId44" display="http://rotochamp.com/Baseball/TeamPage.aspx?Team=TEX"/>
    <hyperlink ref="C27" r:id="rId45" display="http://rotochamp.com/Baseball/Player.aspx?MLBAMID=467092&amp;PlayerType=Hitter"/>
    <hyperlink ref="D27" r:id="rId46" display="http://rotochamp.com/Baseball/TeamPage.aspx?Team=WAS"/>
    <hyperlink ref="C28" r:id="rId47" display="http://rotochamp.com/Baseball/Player.aspx?MLBAMID=452095&amp;PlayerType=Hitter"/>
    <hyperlink ref="D28" r:id="rId48" display="http://rotochamp.com/Baseball/TeamPage.aspx?Team=CWS"/>
    <hyperlink ref="C29" r:id="rId49" display="http://rotochamp.com/Baseball/Player.aspx?MLBAMID=518735&amp;PlayerType=Hitter"/>
    <hyperlink ref="D29" r:id="rId50" display="http://rotochamp.com/Baseball/TeamPage.aspx?Team=SD"/>
    <hyperlink ref="C30" r:id="rId51" display="http://rotochamp.com/Baseball/Player.aspx?MLBAMID=488771&amp;PlayerType=Hitter"/>
    <hyperlink ref="D30" r:id="rId52" display="http://rotochamp.com/Baseball/TeamPage.aspx?Team=HOU"/>
    <hyperlink ref="C31" r:id="rId53" display="http://rotochamp.com/Baseball/Player.aspx?MLBAMID=455104&amp;PlayerType=Hitter"/>
    <hyperlink ref="D31" r:id="rId54" display="http://rotochamp.com/Baseball/TeamPage.aspx?Team=LAA"/>
    <hyperlink ref="C32" r:id="rId55" display="http://rotochamp.com/Baseball/Player.aspx?MLBAMID=454560&amp;PlayerType=Hitter"/>
    <hyperlink ref="D32" r:id="rId56" display="http://rotochamp.com/Baseball/TeamPage.aspx?Team=LAD"/>
    <hyperlink ref="C33" r:id="rId57" display="http://rotochamp.com/Baseball/Player.aspx?MLBAMID=519083&amp;PlayerType=Hitter"/>
    <hyperlink ref="D33" r:id="rId58" display="http://rotochamp.com/Baseball/TeamPage.aspx?Team=OAK"/>
    <hyperlink ref="C34" r:id="rId59" display="http://rotochamp.com/Baseball/Player.aspx?MLBAMID=455117&amp;PlayerType=Hitter"/>
    <hyperlink ref="D34" r:id="rId60" display="http://rotochamp.com/Baseball/TeamPage.aspx?Team=MIL"/>
    <hyperlink ref="C35" r:id="rId61" display="http://rotochamp.com/Baseball/Player.aspx?MLBAMID=452672&amp;PlayerType=Hitter"/>
    <hyperlink ref="D35" r:id="rId62" display="http://rotochamp.com/Baseball/TeamPage.aspx?Team=CIN"/>
    <hyperlink ref="C36" r:id="rId63" display="http://rotochamp.com/Baseball/Player.aspx?MLBAMID=489365&amp;PlayerType=Hitter"/>
    <hyperlink ref="D36" r:id="rId64" display="http://rotochamp.com/Baseball/TeamPage.aspx?Team=NYM"/>
    <hyperlink ref="C37" r:id="rId65" display="http://rotochamp.com/Baseball/Player.aspx?MLBAMID=456078&amp;PlayerType=Hitter"/>
    <hyperlink ref="D37" r:id="rId66" display="http://rotochamp.com/Baseball/TeamPage.aspx?Team=CHC"/>
    <hyperlink ref="C38" r:id="rId67" display="http://rotochamp.com/Baseball/Player.aspx?MLBAMID=424325&amp;PlayerType=Hitter"/>
    <hyperlink ref="D38" r:id="rId68" display="http://rotochamp.com/Baseball/TeamPage.aspx?Team=BOS"/>
    <hyperlink ref="C39" r:id="rId69" display="http://rotochamp.com/Baseball/Player.aspx?MLBAMID=150421&amp;PlayerType=Hitter"/>
    <hyperlink ref="D39" r:id="rId70" display="http://rotochamp.com/Baseball/TeamPage.aspx?Team=COL"/>
    <hyperlink ref="C40" r:id="rId71" display="http://rotochamp.com/Baseball/Player.aspx?MLBAMID=519023&amp;PlayerType=Hitter"/>
    <hyperlink ref="D40" r:id="rId72" display="http://rotochamp.com/Baseball/TeamPage.aspx?Team=CIN"/>
    <hyperlink ref="C41" r:id="rId73" display="http://rotochamp.com/Baseball/Player.aspx?MLBAMID=150040&amp;PlayerType=Hitter"/>
    <hyperlink ref="D41" r:id="rId74" display="http://rotochamp.com/Baseball/TeamPage.aspx?Team=TB"/>
    <hyperlink ref="C42" r:id="rId75" display="http://rotochamp.com/Baseball/Player.aspx?MLBAMID=460026&amp;PlayerType=Hitter"/>
    <hyperlink ref="D42" r:id="rId76" display="http://rotochamp.com/Baseball/TeamPage.aspx?Team=SD"/>
    <hyperlink ref="C43" r:id="rId77" display="http://rotochamp.com/Baseball/Player.aspx?MLBAMID=400018&amp;PlayerType=Hitter"/>
    <hyperlink ref="D43" r:id="rId78" display="http://rotochamp.com/Baseball/TeamPage.aspx?Team=FA"/>
    <hyperlink ref="C44" r:id="rId79" display="http://rotochamp.com/Baseball/Player.aspx?MLBAMID=407833&amp;PlayerType=Hitter"/>
    <hyperlink ref="D44" r:id="rId80" display="http://rotochamp.com/Baseball/TeamPage.aspx?Team=TOR"/>
    <hyperlink ref="C45" r:id="rId81" display="http://rotochamp.com/Baseball/Player.aspx?MLBAMID=150148&amp;PlayerType=Hitter"/>
    <hyperlink ref="D45" r:id="rId82" display="http://rotochamp.com/Baseball/TeamPage.aspx?Team=FA"/>
    <hyperlink ref="C46" r:id="rId83" display="http://rotochamp.com/Baseball/Player.aspx?MLBAMID=435459&amp;PlayerType=Hitter"/>
    <hyperlink ref="D46" r:id="rId84" display="http://rotochamp.com/Baseball/TeamPage.aspx?Team=OAK"/>
    <hyperlink ref="C47" r:id="rId85" display="http://rotochamp.com/Baseball/Player.aspx?MLBAMID=453974&amp;PlayerType=Hitter"/>
    <hyperlink ref="D47" r:id="rId86" display="http://rotochamp.com/Baseball/TeamPage.aspx?Team=CLE"/>
    <hyperlink ref="C48" r:id="rId87" display="http://rotochamp.com/Baseball/Player.aspx?MLBAMID=150275&amp;PlayerType=Hitter"/>
    <hyperlink ref="D48" r:id="rId88" display="http://rotochamp.com/Baseball/TeamPage.aspx?Team=FA"/>
    <hyperlink ref="C49" r:id="rId89" display="http://rotochamp.com/Baseball/Player.aspx?MLBAMID=502374&amp;PlayerType=Hitter"/>
    <hyperlink ref="D49" r:id="rId90" display="http://rotochamp.com/Baseball/TeamPage.aspx?Team=PIT"/>
    <hyperlink ref="C50" r:id="rId91" display="http://rotochamp.com/Baseball/Player.aspx?MLBAMID=456124&amp;PlayerType=Hitter"/>
    <hyperlink ref="D50" r:id="rId92" display="http://rotochamp.com/Baseball/TeamPage.aspx?Team=PHI"/>
    <hyperlink ref="C51" r:id="rId93" display="http://rotochamp.com/Baseball/Player.aspx?MLBAMID=435559&amp;PlayerType=Hitter"/>
    <hyperlink ref="D51" r:id="rId94" display="http://rotochamp.com/Baseball/TeamPage.aspx?Team=WAS"/>
    <hyperlink ref="C52" r:id="rId95" display="http://rotochamp.com/Baseball/Player.aspx?MLBAMID=446653&amp;PlayerType=Hitter"/>
    <hyperlink ref="D52" r:id="rId96" display="http://rotochamp.com/Baseball/TeamPage.aspx?Team=TB"/>
    <hyperlink ref="C53" r:id="rId97" display="http://rotochamp.com/Baseball/Player.aspx?MLBAMID=430910&amp;PlayerType=Hitter"/>
    <hyperlink ref="D53" r:id="rId98" display="http://rotochamp.com/Baseball/TeamPage.aspx?Team=KAN"/>
    <hyperlink ref="C54" r:id="rId99" display="http://rotochamp.com/Baseball/Player.aspx?MLBAMID=449786&amp;PlayerType=Hitter"/>
    <hyperlink ref="D54" r:id="rId100" display="http://rotochamp.com/Baseball/TeamPage.aspx?Team=HOU"/>
    <hyperlink ref="C55" r:id="rId101" display="http://rotochamp.com/Baseball/Player.aspx?MLBAMID=516949&amp;PlayerType=Hitter"/>
    <hyperlink ref="D55" r:id="rId102" display="http://rotochamp.com/Baseball/TeamPage.aspx?Team=SF"/>
    <hyperlink ref="C56" r:id="rId103" display="http://rotochamp.com/Baseball/Player.aspx?MLBAMID=425772&amp;PlayerType=Hitter"/>
    <hyperlink ref="D56" r:id="rId104" display="http://rotochamp.com/Baseball/TeamPage.aspx?Team=MIA"/>
    <hyperlink ref="C57" r:id="rId105" display="http://rotochamp.com/Baseball/Player.aspx?MLBAMID=460077&amp;PlayerType=Hitter"/>
    <hyperlink ref="D57" r:id="rId106" display="http://rotochamp.com/Baseball/TeamPage.aspx?Team=MIN"/>
    <hyperlink ref="C58" r:id="rId107" display="http://rotochamp.com/Baseball/Player.aspx?MLBAMID=455755&amp;PlayerType=Hitter"/>
    <hyperlink ref="D58" r:id="rId108" display="http://rotochamp.com/Baseball/TeamPage.aspx?Team=NYY"/>
    <hyperlink ref="C59" r:id="rId109" display="http://rotochamp.com/Baseball/Player.aspx?MLBAMID=446208&amp;PlayerType=Hitter"/>
    <hyperlink ref="D59" r:id="rId110" display="http://rotochamp.com/Baseball/TeamPage.aspx?Team=TEX"/>
    <hyperlink ref="C60" r:id="rId111" display="http://rotochamp.com/Baseball/Player.aspx?MLBAMID=276354&amp;PlayerType=Hitter"/>
    <hyperlink ref="D60" r:id="rId112" display="http://rotochamp.com/Baseball/TeamPage.aspx?Team=FA"/>
    <hyperlink ref="C61" r:id="rId113" display="http://rotochamp.com/Baseball/Player.aspx?MLBAMID=488810&amp;PlayerType=Hitter"/>
    <hyperlink ref="D61" r:id="rId114" display="http://rotochamp.com/Baseball/TeamPage.aspx?Team=STL"/>
    <hyperlink ref="C62" r:id="rId115" display="http://rotochamp.com/Baseball/Player.aspx?MLBAMID=430965&amp;PlayerType=Hitter"/>
    <hyperlink ref="D62" r:id="rId116" display="http://rotochamp.com/Baseball/TeamPage.aspx?Team=FA"/>
    <hyperlink ref="C63" r:id="rId117" display="http://rotochamp.com/Baseball/Player.aspx?MLBAMID=111072&amp;PlayerType=Hitter"/>
    <hyperlink ref="D63" r:id="rId118" display="http://rotochamp.com/Baseball/TeamPage.aspx?Team=FA"/>
    <hyperlink ref="C64" r:id="rId119" display="http://rotochamp.com/Baseball/Player.aspx?MLBAMID=431159&amp;PlayerType=Hitter"/>
    <hyperlink ref="D64" r:id="rId120" display="http://rotochamp.com/Baseball/TeamPage.aspx?Team=FA"/>
    <hyperlink ref="C65" r:id="rId121" display="http://rotochamp.com/Baseball/Player.aspx?MLBAMID=150411&amp;PlayerType=Hitter"/>
    <hyperlink ref="D65" r:id="rId122" display="http://rotochamp.com/Baseball/TeamPage.aspx?Team=FA"/>
    <hyperlink ref="C66" r:id="rId123" display="http://rotochamp.com/Baseball/Player.aspx?MLBAMID=435520&amp;PlayerType=Hitter"/>
    <hyperlink ref="D66" r:id="rId124" display="http://rotochamp.com/Baseball/TeamPage.aspx?Team=WAS"/>
    <hyperlink ref="C67" r:id="rId125" display="http://rotochamp.com/Baseball/Player.aspx?MLBAMID=279827&amp;PlayerType=Hitter"/>
    <hyperlink ref="D67" r:id="rId126" display="http://rotochamp.com/Baseball/TeamPage.aspx?Team=FA"/>
    <hyperlink ref="C68" r:id="rId127" display="http://rotochamp.com/Baseball/Player.aspx?MLBAMID=543432&amp;PlayerType=Hitter"/>
    <hyperlink ref="D68" r:id="rId128" display="http://rotochamp.com/Baseball/TeamPage.aspx?Team=BOS"/>
    <hyperlink ref="C69" r:id="rId129" display="http://rotochamp.com/Baseball/Player.aspx?MLBAMID=408042&amp;PlayerType=Hitter"/>
    <hyperlink ref="D69" r:id="rId130" display="http://rotochamp.com/Baseball/TeamPage.aspx?Team=FA"/>
    <hyperlink ref="C70" r:id="rId131" display="http://rotochamp.com/Baseball/Player.aspx?MLBAMID=489232&amp;PlayerType=Hitter"/>
    <hyperlink ref="D70" r:id="rId132" display="http://rotochamp.com/Baseball/TeamPage.aspx?Team=NYM"/>
    <hyperlink ref="C71" r:id="rId133" display="http://rotochamp.com/Baseball/Player.aspx?MLBAMID=451109&amp;PlayerType=Hitter"/>
    <hyperlink ref="D71" r:id="rId134" display="http://rotochamp.com/Baseball/TeamPage.aspx?Team=KAN"/>
    <hyperlink ref="C75" r:id="rId135" display="http://rotochamp.com/Baseball/Player.aspx?MLBAMID=425902&amp;PlayerType=Hitter"/>
    <hyperlink ref="D75" r:id="rId136" display="http://rotochamp.com/Baseball/TeamPage.aspx?Team=DET"/>
    <hyperlink ref="C76" r:id="rId137" display="http://rotochamp.com/Baseball/Player.aspx?MLBAMID=458015&amp;PlayerType=Hitter"/>
    <hyperlink ref="D76" r:id="rId138" display="http://rotochamp.com/Baseball/TeamPage.aspx?Team=CIN"/>
    <hyperlink ref="C77" r:id="rId139" display="http://rotochamp.com/Baseball/Player.aspx?MLBAMID=405395&amp;PlayerType=Hitter"/>
    <hyperlink ref="D77" r:id="rId140" display="http://rotochamp.com/Baseball/TeamPage.aspx?Team=LAA"/>
    <hyperlink ref="C78" r:id="rId141" display="http://rotochamp.com/Baseball/Player.aspx?MLBAMID=429665&amp;PlayerType=Hitter"/>
    <hyperlink ref="D78" r:id="rId142" display="http://rotochamp.com/Baseball/TeamPage.aspx?Team=TOR"/>
    <hyperlink ref="C79" r:id="rId143" display="http://rotochamp.com/Baseball/Player.aspx?MLBAMID=456714&amp;PlayerType=Hitter"/>
    <hyperlink ref="D79" r:id="rId144" display="http://rotochamp.com/Baseball/TeamPage.aspx?Team=KAN"/>
    <hyperlink ref="C80" r:id="rId145" display="http://rotochamp.com/Baseball/Player.aspx?MLBAMID=457763&amp;PlayerType=Hitter"/>
    <hyperlink ref="D80" r:id="rId146" display="http://rotochamp.com/Baseball/TeamPage.aspx?Team=SF"/>
    <hyperlink ref="C81" r:id="rId147" display="http://rotochamp.com/Baseball/Player.aspx?MLBAMID=407893&amp;PlayerType=Hitter"/>
    <hyperlink ref="D81" r:id="rId148" display="http://rotochamp.com/Baseball/TeamPage.aspx?Team=NYY"/>
    <hyperlink ref="C82" r:id="rId149" display="http://rotochamp.com/Baseball/Player.aspx?MLBAMID=518692&amp;PlayerType=Hitter"/>
    <hyperlink ref="D82" r:id="rId150" display="http://rotochamp.com/Baseball/TeamPage.aspx?Team=ATL"/>
    <hyperlink ref="C83" r:id="rId151" display="http://rotochamp.com/Baseball/Player.aspx?MLBAMID=519203&amp;PlayerType=Hitter"/>
    <hyperlink ref="D83" r:id="rId152" display="http://rotochamp.com/Baseball/TeamPage.aspx?Team=CHC"/>
    <hyperlink ref="C84" r:id="rId153" display="http://rotochamp.com/Baseball/Player.aspx?MLBAMID=117244&amp;PlayerType=Hitter"/>
    <hyperlink ref="D84" r:id="rId154" display="http://rotochamp.com/Baseball/TeamPage.aspx?Team=CWS"/>
    <hyperlink ref="C85" r:id="rId155" display="http://rotochamp.com/Baseball/Player.aspx?MLBAMID=502671&amp;PlayerType=Hitter"/>
    <hyperlink ref="D85" r:id="rId156" display="http://rotochamp.com/Baseball/TeamPage.aspx?Team=ARI"/>
    <hyperlink ref="C86" r:id="rId157" display="http://rotochamp.com/Baseball/Player.aspx?MLBAMID=408236&amp;PlayerType=Hitter"/>
    <hyperlink ref="D86" r:id="rId158" display="http://rotochamp.com/Baseball/TeamPage.aspx?Team=LAD"/>
    <hyperlink ref="C87" r:id="rId159" display="http://rotochamp.com/Baseball/Player.aspx?MLBAMID=501800&amp;PlayerType=Hitter"/>
    <hyperlink ref="D87" r:id="rId160" display="http://rotochamp.com/Baseball/TeamPage.aspx?Team=STL"/>
    <hyperlink ref="C88" r:id="rId161" display="http://rotochamp.com/Baseball/Player.aspx?MLBAMID=477195&amp;PlayerType=Hitter"/>
    <hyperlink ref="D88" r:id="rId162" display="http://rotochamp.com/Baseball/TeamPage.aspx?Team=NYM"/>
    <hyperlink ref="C89" r:id="rId163" display="http://rotochamp.com/Baseball/Player.aspx?MLBAMID=150212&amp;PlayerType=Hitter"/>
    <hyperlink ref="D89" r:id="rId164" display="http://rotochamp.com/Baseball/TeamPage.aspx?Team=COL"/>
    <hyperlink ref="C90" r:id="rId165" display="http://rotochamp.com/Baseball/Player.aspx?MLBAMID=430611&amp;PlayerType=Hitter"/>
    <hyperlink ref="D90" r:id="rId166" display="http://rotochamp.com/Baseball/TeamPage.aspx?Team=MIL"/>
    <hyperlink ref="C91" r:id="rId167" display="http://rotochamp.com/Baseball/Player.aspx?MLBAMID=467793&amp;PlayerType=Hitter"/>
    <hyperlink ref="D91" r:id="rId168" display="http://rotochamp.com/Baseball/TeamPage.aspx?Team=CLE"/>
    <hyperlink ref="C92" r:id="rId169" display="http://rotochamp.com/Baseball/Player.aspx?MLBAMID=444432&amp;PlayerType=Hitter"/>
    <hyperlink ref="D92" r:id="rId170" display="http://rotochamp.com/Baseball/TeamPage.aspx?Team=LAA"/>
    <hyperlink ref="C93" r:id="rId171" display="http://rotochamp.com/Baseball/Player.aspx?MLBAMID=434778&amp;PlayerType=Hitter"/>
    <hyperlink ref="D93" r:id="rId172" display="http://rotochamp.com/Baseball/TeamPage.aspx?Team=LAA"/>
    <hyperlink ref="C94" r:id="rId173" display="http://rotochamp.com/Baseball/Player.aspx?MLBAMID=425560&amp;PlayerType=Hitter"/>
    <hyperlink ref="D94" r:id="rId174" display="http://rotochamp.com/Baseball/TeamPage.aspx?Team=FA"/>
    <hyperlink ref="C95" r:id="rId175" display="http://rotochamp.com/Baseball/Player.aspx?MLBAMID=543333&amp;PlayerType=Hitter"/>
    <hyperlink ref="D95" r:id="rId176" display="http://rotochamp.com/Baseball/TeamPage.aspx?Team=KAN"/>
    <hyperlink ref="C96" r:id="rId177" display="http://rotochamp.com/Baseball/Player.aspx?MLBAMID=448801&amp;PlayerType=Hitter"/>
    <hyperlink ref="D96" r:id="rId178" display="http://rotochamp.com/Baseball/TeamPage.aspx?Team=BAL"/>
    <hyperlink ref="C97" r:id="rId179" display="http://rotochamp.com/Baseball/Player.aspx?MLBAMID=408045&amp;PlayerType=Hitter"/>
    <hyperlink ref="D97" r:id="rId180" display="http://rotochamp.com/Baseball/TeamPage.aspx?Team=MIN"/>
    <hyperlink ref="C98" r:id="rId181" display="http://rotochamp.com/Baseball/Player.aspx?MLBAMID=489149&amp;PlayerType=Hitter"/>
    <hyperlink ref="D98" r:id="rId182" display="http://rotochamp.com/Baseball/TeamPage.aspx?Team=MIA"/>
    <hyperlink ref="C99" r:id="rId183" display="http://rotochamp.com/Baseball/Player.aspx?MLBAMID=435063&amp;PlayerType=Hitter"/>
    <hyperlink ref="D99" r:id="rId184" display="http://rotochamp.com/Baseball/TeamPage.aspx?Team=FA"/>
    <hyperlink ref="C100" r:id="rId185" display="http://rotochamp.com/Baseball/Player.aspx?MLBAMID=429667&amp;PlayerType=Hitter"/>
    <hyperlink ref="D100" r:id="rId186" display="http://rotochamp.com/Baseball/TeamPage.aspx?Team=PHI"/>
    <hyperlink ref="C101" r:id="rId187" display="http://rotochamp.com/Baseball/Player.aspx?MLBAMID=276055&amp;PlayerType=Hitter"/>
    <hyperlink ref="D101" r:id="rId188" display="http://rotochamp.com/Baseball/TeamPage.aspx?Team=CWS"/>
    <hyperlink ref="C102" r:id="rId189" display="http://rotochamp.com/Baseball/Player.aspx?MLBAMID=453943&amp;PlayerType=Hitter"/>
    <hyperlink ref="D102" r:id="rId190" display="http://rotochamp.com/Baseball/TeamPage.aspx?Team=CIN"/>
    <hyperlink ref="C103" r:id="rId191" display="http://rotochamp.com/Baseball/Player.aspx?MLBAMID=502517&amp;PlayerType=Hitter"/>
    <hyperlink ref="D103" r:id="rId192" display="http://rotochamp.com/Baseball/TeamPage.aspx?Team=NYM"/>
    <hyperlink ref="C104" r:id="rId193" display="http://rotochamp.com/Baseball/Player.aspx?MLBAMID=434540&amp;PlayerType=Hitter"/>
    <hyperlink ref="D104" r:id="rId194" display="http://rotochamp.com/Baseball/TeamPage.aspx?Team=PIT"/>
    <hyperlink ref="C105" r:id="rId195" display="http://rotochamp.com/Baseball/Player.aspx?MLBAMID=276545&amp;PlayerType=Hitter"/>
    <hyperlink ref="D105" r:id="rId196" display="http://rotochamp.com/Baseball/TeamPage.aspx?Team=TEX"/>
    <hyperlink ref="C106" r:id="rId197" display="http://rotochamp.com/Baseball/Player.aspx?MLBAMID=448602&amp;PlayerType=Hitter"/>
    <hyperlink ref="D106" r:id="rId198" display="http://rotochamp.com/Baseball/TeamPage.aspx?Team=BAL"/>
    <hyperlink ref="C107" r:id="rId199" display="http://rotochamp.com/Baseball/Player.aspx?MLBAMID=408047&amp;PlayerType=Hitter"/>
    <hyperlink ref="D107" r:id="rId200" display="http://rotochamp.com/Baseball/TeamPage.aspx?Team=MIN"/>
    <hyperlink ref="C108" r:id="rId201" display="http://rotochamp.com/Baseball/Player.aspx?MLBAMID=460055&amp;PlayerType=Hitter"/>
    <hyperlink ref="D108" r:id="rId202" display="http://rotochamp.com/Baseball/TeamPage.aspx?Team=PHI"/>
    <hyperlink ref="C109" r:id="rId203" display="http://rotochamp.com/Baseball/Player.aspx?MLBAMID=461235&amp;PlayerType=Hitter"/>
    <hyperlink ref="D109" r:id="rId204" display="http://rotochamp.com/Baseball/TeamPage.aspx?Team=OAK"/>
    <hyperlink ref="C110" r:id="rId205" display="http://rotochamp.com/Baseball/Player.aspx?MLBAMID=554429&amp;PlayerType=Hitter"/>
    <hyperlink ref="D110" r:id="rId206" display="http://rotochamp.com/Baseball/TeamPage.aspx?Team=SEA"/>
    <hyperlink ref="C111" r:id="rId207" display="http://rotochamp.com/Baseball/Player.aspx?MLBAMID=475174&amp;PlayerType=Hitter"/>
    <hyperlink ref="D111" r:id="rId208" display="http://rotochamp.com/Baseball/TeamPage.aspx?Team=SD"/>
    <hyperlink ref="C112" r:id="rId209" display="http://rotochamp.com/Baseball/Player.aspx?MLBAMID=150324&amp;PlayerType=Hitter"/>
    <hyperlink ref="D112" r:id="rId210" display="http://rotochamp.com/Baseball/TeamPage.aspx?Team=FA"/>
    <hyperlink ref="C113" r:id="rId211" display="http://rotochamp.com/Baseball/Player.aspx?MLBAMID=430897&amp;PlayerType=Hitter"/>
    <hyperlink ref="D113" r:id="rId212" display="http://rotochamp.com/Baseball/TeamPage.aspx?Team=FA"/>
    <hyperlink ref="C114" r:id="rId213" display="http://rotochamp.com/Baseball/Player.aspx?MLBAMID=204020&amp;PlayerType=Hitter"/>
    <hyperlink ref="D114" r:id="rId214" display="http://rotochamp.com/Baseball/TeamPage.aspx?Team=FA"/>
    <hyperlink ref="C115" r:id="rId215" display="http://rotochamp.com/Baseball/Player.aspx?MLBAMID=474832&amp;PlayerType=Hitter"/>
    <hyperlink ref="D115" r:id="rId216" display="http://rotochamp.com/Baseball/TeamPage.aspx?Team=SF"/>
    <hyperlink ref="C116" r:id="rId217" display="http://rotochamp.com/Baseball/Player.aspx?MLBAMID=425903&amp;PlayerType=Hitter"/>
    <hyperlink ref="D116" r:id="rId218" display="http://rotochamp.com/Baseball/TeamPage.aspx?Team=FA"/>
    <hyperlink ref="C117" r:id="rId219" display="http://rotochamp.com/Baseball/Player.aspx?MLBAMID=150289&amp;PlayerType=Hitter"/>
    <hyperlink ref="D117" r:id="rId220" display="http://rotochamp.com/Baseball/TeamPage.aspx?Team=FA"/>
    <hyperlink ref="C118" r:id="rId221" display="http://rotochamp.com/Baseball/Player.aspx?MLBAMID=519048&amp;PlayerType=Hitter"/>
    <hyperlink ref="D118" r:id="rId222" display="http://rotochamp.com/Baseball/TeamPage.aspx?Team=TEX"/>
    <hyperlink ref="C119" r:id="rId223" display="http://rotochamp.com/Baseball/Player.aspx?MLBAMID=475253&amp;PlayerType=Hitter"/>
    <hyperlink ref="D119" r:id="rId224" display="http://rotochamp.com/Baseball/TeamPage.aspx?Team=SEA"/>
    <hyperlink ref="C120" r:id="rId225" display="http://rotochamp.com/Baseball/Player.aspx?MLBAMID=452252&amp;PlayerType=Hitter"/>
    <hyperlink ref="D120" r:id="rId226" display="http://rotochamp.com/Baseball/TeamPage.aspx?Team=TOR"/>
    <hyperlink ref="C121" r:id="rId227" display="http://rotochamp.com/Baseball/Player.aspx?MLBAMID=445599&amp;PlayerType=Hitter"/>
    <hyperlink ref="D121" r:id="rId228" display="http://rotochamp.com/Baseball/TeamPage.aspx?Team=HOU"/>
    <hyperlink ref="C122" r:id="rId229" display="http://rotochamp.com/Baseball/Player.aspx?MLBAMID=115732&amp;PlayerType=Hitter"/>
    <hyperlink ref="D122" r:id="rId230" display="http://rotochamp.com/Baseball/TeamPage.aspx?Team=COL"/>
    <hyperlink ref="C123" r:id="rId231" display="http://rotochamp.com/Baseball/Player.aspx?MLBAMID=457574&amp;PlayerType=Hitter"/>
    <hyperlink ref="D123" r:id="rId232" display="http://rotochamp.com/Baseball/TeamPage.aspx?Team=COL"/>
    <hyperlink ref="C124" r:id="rId233" display="http://rotochamp.com/Baseball/Player.aspx?MLBAMID=477165&amp;PlayerType=Hitter"/>
    <hyperlink ref="D124" r:id="rId234" display="http://rotochamp.com/Baseball/TeamPage.aspx?Team=HOU"/>
    <hyperlink ref="C125" r:id="rId235" display="http://rotochamp.com/Baseball/Player.aspx?MLBAMID=474892&amp;PlayerType=Hitter"/>
    <hyperlink ref="D125" r:id="rId236" display="http://rotochamp.com/Baseball/TeamPage.aspx?Team=OAK"/>
    <hyperlink ref="C126" r:id="rId237" display="http://rotochamp.com/Baseball/Player.aspx?MLBAMID=400140&amp;PlayerType=Hitter"/>
    <hyperlink ref="D126" r:id="rId238" display="http://rotochamp.com/Baseball/TeamPage.aspx?Team=BAL"/>
    <hyperlink ref="C127" r:id="rId239" display="http://rotochamp.com/Baseball/Player.aspx?MLBAMID=421064&amp;PlayerType=Hitter"/>
    <hyperlink ref="D127" r:id="rId240" display="http://rotochamp.com/Baseball/TeamPage.aspx?Team=FA"/>
    <hyperlink ref="C128" r:id="rId241" display="http://rotochamp.com/Baseball/Player.aspx?MLBAMID=489138&amp;PlayerType=Hitter"/>
    <hyperlink ref="D128" r:id="rId242" display="http://rotochamp.com/Baseball/TeamPage.aspx?Team=WAS"/>
    <hyperlink ref="C129" r:id="rId243" display="http://rotochamp.com/Baseball/Player.aspx?MLBAMID=453181&amp;PlayerType=Hitter"/>
    <hyperlink ref="D129" r:id="rId244" display="http://rotochamp.com/Baseball/TeamPage.aspx?Team=CLE"/>
    <hyperlink ref="C130" r:id="rId245" display="http://rotochamp.com/Baseball/Player.aspx?MLBAMID=433898&amp;PlayerType=Hitter"/>
    <hyperlink ref="D130" r:id="rId246" display="http://rotochamp.com/Baseball/TeamPage.aspx?Team=FA"/>
    <hyperlink ref="C131" r:id="rId247" display="http://rotochamp.com/Baseball/Player.aspx?MLBAMID=489209&amp;PlayerType=Hitter"/>
    <hyperlink ref="D131" r:id="rId248" display="http://rotochamp.com/Baseball/TeamPage.aspx?Team=SF"/>
    <hyperlink ref="C132" r:id="rId249" display="http://rotochamp.com/Baseball/Player.aspx?MLBAMID=502125&amp;PlayerType=Hitter"/>
    <hyperlink ref="D132" r:id="rId250" display="http://rotochamp.com/Baseball/TeamPage.aspx?Team=COL"/>
    <hyperlink ref="C133" r:id="rId251" display="http://rotochamp.com/Baseball/Player.aspx?MLBAMID=445933&amp;PlayerType=Hitter"/>
    <hyperlink ref="D133" r:id="rId252" display="http://rotochamp.com/Baseball/TeamPage.aspx?Team=CHC"/>
    <hyperlink ref="C134" r:id="rId253" display="http://rotochamp.com/Baseball/Player.aspx?MLBAMID=407487&amp;PlayerType=Hitter"/>
    <hyperlink ref="D134" r:id="rId254" display="http://rotochamp.com/Baseball/TeamPage.aspx?Team=FA"/>
    <hyperlink ref="C135" r:id="rId255" display="http://rotochamp.com/Baseball/Player.aspx?MLBAMID=461882&amp;PlayerType=Hitter"/>
    <hyperlink ref="D135" r:id="rId256" display="http://rotochamp.com/Baseball/TeamPage.aspx?Team=SD"/>
    <hyperlink ref="C136" r:id="rId257" display="http://rotochamp.com/Baseball/Player.aspx?MLBAMID=425556&amp;PlayerType=Hitter"/>
    <hyperlink ref="D136" r:id="rId258" display="http://rotochamp.com/Baseball/TeamPage.aspx?Team=PHI"/>
    <hyperlink ref="C137" r:id="rId259" display="http://rotochamp.com/Baseball/Player.aspx?MLBAMID=333492&amp;PlayerType=Hitter"/>
    <hyperlink ref="D137" r:id="rId260" display="http://rotochamp.com/Baseball/TeamPage.aspx?Team=FA"/>
    <hyperlink ref="C138" r:id="rId261" display="http://rotochamp.com/Baseball/Player.aspx?MLBAMID=425785&amp;PlayerType=Hitter"/>
    <hyperlink ref="D138" r:id="rId262" display="http://rotochamp.com/Baseball/TeamPage.aspx?Team=MIA"/>
    <hyperlink ref="C139" r:id="rId263" display="http://rotochamp.com/Baseball/Player.aspx?MLBAMID=455077&amp;PlayerType=Hitter"/>
    <hyperlink ref="D139" r:id="rId264" display="http://rotochamp.com/Baseball/TeamPage.aspx?Team=SEA"/>
    <hyperlink ref="C140" r:id="rId265" display="http://rotochamp.com/Baseball/Player.aspx?MLBAMID=425766&amp;PlayerType=Hitter"/>
    <hyperlink ref="D140" r:id="rId266" display="http://rotochamp.com/Baseball/TeamPage.aspx?Team=FA"/>
    <hyperlink ref="C141" r:id="rId267" display="http://rotochamp.com/Baseball/Player.aspx?MLBAMID=459991&amp;PlayerType=Hitter"/>
    <hyperlink ref="D141" r:id="rId268" display="http://rotochamp.com/Baseball/TeamPage.aspx?Team=PIT"/>
    <hyperlink ref="C142" r:id="rId269" display="http://rotochamp.com/Baseball/Player.aspx?MLBAMID=451143&amp;PlayerType=Hitter"/>
    <hyperlink ref="D142" r:id="rId270" display="http://rotochamp.com/Baseball/TeamPage.aspx?Team=MIL"/>
    <hyperlink ref="C143" r:id="rId271" display="http://rotochamp.com/Baseball/Player.aspx?MLBAMID=450855&amp;PlayerType=Hitter"/>
    <hyperlink ref="D143" r:id="rId272" display="http://rotochamp.com/Baseball/TeamPage.aspx?Team=BOS"/>
    <hyperlink ref="C144" r:id="rId273" display="http://rotochamp.com/Baseball/Player.aspx?MLBAMID=457759&amp;PlayerType=Hitter"/>
    <hyperlink ref="D144" r:id="rId274" display="http://rotochamp.com/Baseball/TeamPage.aspx?Team=NYM"/>
    <hyperlink ref="C145" r:id="rId275" display="http://rotochamp.com/Baseball/Player.aspx?MLBAMID=572761&amp;PlayerType=Hitter"/>
    <hyperlink ref="D145" r:id="rId276" display="http://rotochamp.com/Baseball/TeamPage.aspx?Team=STL"/>
    <hyperlink ref="C146" r:id="rId277" display="http://rotochamp.com/Baseball/Player.aspx?MLBAMID=476633&amp;PlayerType=Hitter"/>
    <hyperlink ref="D146" r:id="rId278" display="http://rotochamp.com/Baseball/TeamPage.aspx?Team=MIN"/>
    <hyperlink ref="C147" r:id="rId279" display="http://rotochamp.com/Baseball/Player.aspx?MLBAMID=452121&amp;PlayerType=Hitter"/>
    <hyperlink ref="D147" r:id="rId280" display="http://rotochamp.com/Baseball/TeamPage.aspx?Team=CLE"/>
    <hyperlink ref="C148" r:id="rId281" display="http://rotochamp.com/Baseball/Player.aspx?MLBAMID=476036&amp;PlayerType=Hitter"/>
    <hyperlink ref="D148" r:id="rId282" display="http://rotochamp.com/Baseball/TeamPage.aspx?Team=TOR"/>
    <hyperlink ref="C149" r:id="rId283" display="http://rotochamp.com/Baseball/Player.aspx?MLBAMID=407489&amp;PlayerType=Hitter"/>
    <hyperlink ref="D149" r:id="rId284" display="http://rotochamp.com/Baseball/TeamPage.aspx?Team=FA"/>
    <hyperlink ref="C150" r:id="rId285" display="http://rotochamp.com/Baseball/Player.aspx?MLBAMID=488919&amp;PlayerType=Hitter"/>
    <hyperlink ref="D150" r:id="rId286" display="http://rotochamp.com/Baseball/TeamPage.aspx?Team=MIL"/>
    <hyperlink ref="C151" r:id="rId287" display="http://rotochamp.com/Baseball/Player.aspx?MLBAMID=136767&amp;PlayerType=Hitter"/>
    <hyperlink ref="D151" r:id="rId288" display="http://rotochamp.com/Baseball/TeamPage.aspx?Team=FA"/>
    <hyperlink ref="C152" r:id="rId289" display="http://rotochamp.com/Baseball/Player.aspx?MLBAMID=429710&amp;PlayerType=Hitter"/>
    <hyperlink ref="D152" r:id="rId290" display="http://rotochamp.com/Baseball/TeamPage.aspx?Team=WAS"/>
    <hyperlink ref="C153" r:id="rId291" display="http://rotochamp.com/Baseball/Player.aspx?MLBAMID=425773&amp;PlayerType=Hitter"/>
    <hyperlink ref="D153" r:id="rId292" display="http://rotochamp.com/Baseball/TeamPage.aspx?Team=FA"/>
    <hyperlink ref="C154" r:id="rId293" display="http://rotochamp.com/Baseball/Player.aspx?MLBAMID=114739&amp;PlayerType=Hitter"/>
    <hyperlink ref="D154" r:id="rId294" display="http://rotochamp.com/Baseball/TeamPage.aspx?Team=FA"/>
    <hyperlink ref="C155" r:id="rId295" display="http://rotochamp.com/Baseball/Player.aspx?MLBAMID=571431&amp;PlayerType=Hitter"/>
    <hyperlink ref="D155" r:id="rId296" display="http://rotochamp.com/Baseball/TeamPage.aspx?Team=STL"/>
    <hyperlink ref="C156" r:id="rId297" display="http://rotochamp.com/Baseball/Player.aspx?MLBAMID=474319&amp;PlayerType=Hitter"/>
    <hyperlink ref="D156" r:id="rId298" display="http://rotochamp.com/Baseball/TeamPage.aspx?Team=TEX"/>
    <hyperlink ref="C157" r:id="rId299" display="http://rotochamp.com/Baseball/Player.aspx?MLBAMID=425557&amp;PlayerType=Hitter"/>
    <hyperlink ref="D157" r:id="rId300" display="http://rotochamp.com/Baseball/TeamPage.aspx?Team=FA"/>
    <hyperlink ref="C158" r:id="rId301" display="http://rotochamp.com/Baseball/Player.aspx?MLBAMID=453303&amp;PlayerType=Hitter"/>
    <hyperlink ref="D158" r:id="rId302" display="http://rotochamp.com/Baseball/TeamPage.aspx?Team=FA"/>
    <hyperlink ref="C159" r:id="rId303" display="http://rotochamp.com/Baseball/Player.aspx?MLBAMID=431171&amp;PlayerType=Hitter"/>
    <hyperlink ref="D159" r:id="rId304" display="http://rotochamp.com/Baseball/TeamPage.aspx?Team=FA"/>
    <hyperlink ref="C160" r:id="rId305" display="http://rotochamp.com/Baseball/Player.aspx?MLBAMID=111867&amp;PlayerType=Hitter"/>
    <hyperlink ref="D160" r:id="rId306" display="http://rotochamp.com/Baseball/TeamPage.aspx?Team=FA"/>
    <hyperlink ref="C161" r:id="rId307" display="http://rotochamp.com/Baseball/Player.aspx?MLBAMID=400134&amp;PlayerType=Hitter"/>
    <hyperlink ref="D161" r:id="rId308" display="http://rotochamp.com/Baseball/TeamPage.aspx?Team=FA"/>
    <hyperlink ref="C165" r:id="rId309" display="http://rotochamp.com/Baseball/Player.aspx?MLBAMID=429664&amp;PlayerType=Hitter"/>
    <hyperlink ref="D165" r:id="rId310" display="http://rotochamp.com/Baseball/TeamPage.aspx?Team=NYY"/>
    <hyperlink ref="C166" r:id="rId311" display="http://rotochamp.com/Baseball/Player.aspx?MLBAMID=450314&amp;PlayerType=Hitter"/>
    <hyperlink ref="D166" r:id="rId312" display="http://rotochamp.com/Baseball/TeamPage.aspx?Team=TB"/>
    <hyperlink ref="C167" r:id="rId313" display="http://rotochamp.com/Baseball/Player.aspx?MLBAMID=435079&amp;PlayerType=Hitter"/>
    <hyperlink ref="D167" r:id="rId314" display="http://rotochamp.com/Baseball/TeamPage.aspx?Team=TEX"/>
    <hyperlink ref="C168" r:id="rId315" display="http://rotochamp.com/Baseball/Player.aspx?MLBAMID=456030&amp;PlayerType=Hitter"/>
    <hyperlink ref="D168" r:id="rId316" display="http://rotochamp.com/Baseball/TeamPage.aspx?Team=BOS"/>
    <hyperlink ref="C169" r:id="rId317" display="http://rotochamp.com/Baseball/Player.aspx?MLBAMID=514888&amp;PlayerType=Hitter"/>
    <hyperlink ref="D169" r:id="rId318" display="http://rotochamp.com/Baseball/TeamPage.aspx?Team=HOU"/>
    <hyperlink ref="C170" r:id="rId319" display="http://rotochamp.com/Baseball/Player.aspx?MLBAMID=543401&amp;PlayerType=Hitter"/>
    <hyperlink ref="D170" r:id="rId320" display="http://rotochamp.com/Baseball/TeamPage.aspx?Team=CLE"/>
    <hyperlink ref="C171" r:id="rId321" display="http://rotochamp.com/Baseball/Player.aspx?MLBAMID=408252&amp;PlayerType=Hitter"/>
    <hyperlink ref="D171" r:id="rId322" display="http://rotochamp.com/Baseball/TeamPage.aspx?Team=CIN"/>
    <hyperlink ref="C172" r:id="rId323" display="http://rotochamp.com/Baseball/Player.aspx?MLBAMID=431094&amp;PlayerType=Hitter"/>
    <hyperlink ref="D172" r:id="rId324" display="http://rotochamp.com/Baseball/TeamPage.aspx?Team=ARI"/>
    <hyperlink ref="C173" r:id="rId325" display="http://rotochamp.com/Baseball/Player.aspx?MLBAMID=445988&amp;PlayerType=Hitter"/>
    <hyperlink ref="D173" r:id="rId326" display="http://rotochamp.com/Baseball/TeamPage.aspx?Team=ATL"/>
    <hyperlink ref="C174" r:id="rId327" display="http://rotochamp.com/Baseball/Player.aspx?MLBAMID=572122&amp;PlayerType=Hitter"/>
    <hyperlink ref="D174" r:id="rId328" display="http://rotochamp.com/Baseball/TeamPage.aspx?Team=SEA"/>
    <hyperlink ref="C175" r:id="rId329" display="http://rotochamp.com/Baseball/Player.aspx?MLBAMID=430001&amp;PlayerType=Hitter"/>
    <hyperlink ref="D175" r:id="rId330" display="http://rotochamp.com/Baseball/TeamPage.aspx?Team=MIL"/>
    <hyperlink ref="C176" r:id="rId331" display="http://rotochamp.com/Baseball/Player.aspx?MLBAMID=400284&amp;PlayerType=Hitter"/>
    <hyperlink ref="D176" r:id="rId332" display="http://rotochamp.com/Baseball/TeamPage.aspx?Team=PHI"/>
    <hyperlink ref="C177" r:id="rId333" display="http://rotochamp.com/Baseball/Player.aspx?MLBAMID=502517&amp;PlayerType=Hitter"/>
    <hyperlink ref="D177" r:id="rId334" display="http://rotochamp.com/Baseball/TeamPage.aspx?Team=NYM"/>
    <hyperlink ref="C178" r:id="rId335" display="http://rotochamp.com/Baseball/Player.aspx?MLBAMID=435522&amp;PlayerType=Hitter"/>
    <hyperlink ref="D178" r:id="rId336" display="http://rotochamp.com/Baseball/TeamPage.aspx?Team=PIT"/>
    <hyperlink ref="C179" r:id="rId337" display="http://rotochamp.com/Baseball/Player.aspx?MLBAMID=276545&amp;PlayerType=Hitter"/>
    <hyperlink ref="D179" r:id="rId338" display="http://rotochamp.com/Baseball/TeamPage.aspx?Team=TEX"/>
    <hyperlink ref="C180" r:id="rId339" display="http://rotochamp.com/Baseball/Player.aspx?MLBAMID=466988&amp;PlayerType=Hitter"/>
    <hyperlink ref="D180" r:id="rId340" display="http://rotochamp.com/Baseball/TeamPage.aspx?Team=TOR"/>
    <hyperlink ref="C181" r:id="rId341" display="http://rotochamp.com/Baseball/Player.aspx?MLBAMID=340192&amp;PlayerType=Hitter"/>
    <hyperlink ref="D181" r:id="rId342" display="http://rotochamp.com/Baseball/TeamPage.aspx?Team=FA"/>
    <hyperlink ref="C182" r:id="rId343" display="http://rotochamp.com/Baseball/Player.aspx?MLBAMID=462564&amp;PlayerType=Hitter"/>
    <hyperlink ref="D182" r:id="rId344" display="http://rotochamp.com/Baseball/TeamPage.aspx?Team=ATL"/>
    <hyperlink ref="C183" r:id="rId345" display="http://rotochamp.com/Baseball/Player.aspx?MLBAMID=554429&amp;PlayerType=Hitter"/>
    <hyperlink ref="D183" r:id="rId346" display="http://rotochamp.com/Baseball/TeamPage.aspx?Team=SEA"/>
    <hyperlink ref="C184" r:id="rId347" display="http://rotochamp.com/Baseball/Player.aspx?MLBAMID=430637&amp;PlayerType=Hitter"/>
    <hyperlink ref="D184" r:id="rId348" display="http://rotochamp.com/Baseball/TeamPage.aspx?Team=FA"/>
    <hyperlink ref="C185" r:id="rId349" display="http://rotochamp.com/Baseball/Player.aspx?MLBAMID=435062&amp;PlayerType=Hitter"/>
    <hyperlink ref="D185" r:id="rId350" display="http://rotochamp.com/Baseball/TeamPage.aspx?Team=LAA"/>
    <hyperlink ref="C186" r:id="rId351" display="http://rotochamp.com/Baseball/Player.aspx?MLBAMID=408299&amp;PlayerType=Hitter"/>
    <hyperlink ref="D186" r:id="rId352" display="http://rotochamp.com/Baseball/TeamPage.aspx?Team=DET"/>
    <hyperlink ref="C187" r:id="rId353" display="http://rotochamp.com/Baseball/Player.aspx?MLBAMID=493596&amp;PlayerType=Hitter"/>
    <hyperlink ref="D187" r:id="rId354" display="http://rotochamp.com/Baseball/TeamPage.aspx?Team=CWS"/>
    <hyperlink ref="C188" r:id="rId355" display="http://rotochamp.com/Baseball/Player.aspx?MLBAMID=523253&amp;PlayerType=Hitter"/>
    <hyperlink ref="D188" r:id="rId356" display="http://rotochamp.com/Baseball/TeamPage.aspx?Team=SD"/>
    <hyperlink ref="C189" r:id="rId357" display="http://rotochamp.com/Baseball/Player.aspx?MLBAMID=457787&amp;PlayerType=Hitter"/>
    <hyperlink ref="D189" r:id="rId358" display="http://rotochamp.com/Baseball/TeamPage.aspx?Team=WAS"/>
    <hyperlink ref="C190" r:id="rId359" display="http://rotochamp.com/Baseball/Player.aspx?MLBAMID=446381&amp;PlayerType=Hitter"/>
    <hyperlink ref="D190" r:id="rId360" display="http://rotochamp.com/Baseball/TeamPage.aspx?Team=CHC"/>
    <hyperlink ref="C191" r:id="rId361" display="http://rotochamp.com/Baseball/Player.aspx?MLBAMID=460060&amp;PlayerType=Hitter"/>
    <hyperlink ref="D191" r:id="rId362" display="http://rotochamp.com/Baseball/TeamPage.aspx?Team=ARI"/>
    <hyperlink ref="C192" r:id="rId363" display="http://rotochamp.com/Baseball/Player.aspx?MLBAMID=407885&amp;PlayerType=Hitter"/>
    <hyperlink ref="D192" r:id="rId364" display="http://rotochamp.com/Baseball/TeamPage.aspx?Team=LAD"/>
    <hyperlink ref="C193" r:id="rId365" display="http://rotochamp.com/Baseball/Player.aspx?MLBAMID=460051&amp;PlayerType=Hitter"/>
    <hyperlink ref="D193" r:id="rId366" display="http://rotochamp.com/Baseball/TeamPage.aspx?Team=KAN"/>
    <hyperlink ref="C194" r:id="rId367" display="http://rotochamp.com/Baseball/Player.aspx?MLBAMID=455126&amp;PlayerType=Hitter"/>
    <hyperlink ref="D194" r:id="rId368" display="http://rotochamp.com/Baseball/TeamPage.aspx?Team=COL"/>
    <hyperlink ref="C195" r:id="rId369" display="http://rotochamp.com/Baseball/Player.aspx?MLBAMID=456781&amp;PlayerType=Hitter"/>
    <hyperlink ref="D195" r:id="rId370" display="http://rotochamp.com/Baseball/TeamPage.aspx?Team=MIA"/>
    <hyperlink ref="C196" r:id="rId371" display="http://rotochamp.com/Baseball/Player.aspx?MLBAMID=518614&amp;PlayerType=Hitter"/>
    <hyperlink ref="D196" r:id="rId372" display="http://rotochamp.com/Baseball/TeamPage.aspx?Team=STL"/>
    <hyperlink ref="C197" r:id="rId373" display="http://rotochamp.com/Baseball/Player.aspx?MLBAMID=440251&amp;PlayerType=Hitter"/>
    <hyperlink ref="D197" r:id="rId374" display="http://rotochamp.com/Baseball/TeamPage.aspx?Team=TB"/>
    <hyperlink ref="C198" r:id="rId375" display="http://rotochamp.com/Baseball/Player.aspx?MLBAMID=489267&amp;PlayerType=Hitter"/>
    <hyperlink ref="D198" r:id="rId376" display="http://rotochamp.com/Baseball/TeamPage.aspx?Team=OAK"/>
    <hyperlink ref="C199" r:id="rId377" display="http://rotochamp.com/Baseball/Player.aspx?MLBAMID=446481&amp;PlayerType=Hitter"/>
    <hyperlink ref="D199" r:id="rId378" display="http://rotochamp.com/Baseball/TeamPage.aspx?Team=TB"/>
    <hyperlink ref="C200" r:id="rId379" display="http://rotochamp.com/Baseball/Player.aspx?MLBAMID=433898&amp;PlayerType=Hitter"/>
    <hyperlink ref="D200" r:id="rId380" display="http://rotochamp.com/Baseball/TeamPage.aspx?Team=FA"/>
    <hyperlink ref="C201" r:id="rId381" display="http://rotochamp.com/Baseball/Player.aspx?MLBAMID=518170&amp;PlayerType=Hitter"/>
    <hyperlink ref="D201" r:id="rId382" display="http://rotochamp.com/Baseball/TeamPage.aspx?Team=NYM"/>
    <hyperlink ref="C202" r:id="rId383" display="http://rotochamp.com/Baseball/Player.aspx?MLBAMID=425206&amp;PlayerType=Hitter"/>
    <hyperlink ref="D202" r:id="rId384" display="http://rotochamp.com/Baseball/TeamPage.aspx?Team=MIN"/>
    <hyperlink ref="C203" r:id="rId385" display="http://rotochamp.com/Baseball/Player.aspx?MLBAMID=435180&amp;PlayerType=Hitter"/>
    <hyperlink ref="D203" r:id="rId386" display="http://rotochamp.com/Baseball/TeamPage.aspx?Team=BAL"/>
    <hyperlink ref="C204" r:id="rId387" display="http://rotochamp.com/Baseball/Player.aspx?MLBAMID=465674&amp;PlayerType=Hitter"/>
    <hyperlink ref="D204" r:id="rId388" display="http://rotochamp.com/Baseball/TeamPage.aspx?Team=BOS"/>
    <hyperlink ref="C205" r:id="rId389" display="http://rotochamp.com/Baseball/Player.aspx?MLBAMID=407861&amp;PlayerType=Hitter"/>
    <hyperlink ref="D205" r:id="rId390" display="http://rotochamp.com/Baseball/TeamPage.aspx?Team=FA"/>
    <hyperlink ref="C206" r:id="rId391" display="http://rotochamp.com/Baseball/Player.aspx?MLBAMID=430895&amp;PlayerType=Hitter"/>
    <hyperlink ref="D206" r:id="rId392" display="http://rotochamp.com/Baseball/TeamPage.aspx?Team=TOR"/>
    <hyperlink ref="C207" r:id="rId393" display="http://rotochamp.com/Baseball/Player.aspx?MLBAMID=150020&amp;PlayerType=Hitter"/>
    <hyperlink ref="D207" r:id="rId394" display="http://rotochamp.com/Baseball/TeamPage.aspx?Team=LAD"/>
    <hyperlink ref="C208" r:id="rId395" display="http://rotochamp.com/Baseball/Player.aspx?MLBAMID=492841&amp;PlayerType=Hitter"/>
    <hyperlink ref="D208" r:id="rId396" display="http://rotochamp.com/Baseball/TeamPage.aspx?Team=PHI"/>
    <hyperlink ref="C209" r:id="rId397" display="http://rotochamp.com/Baseball/Player.aspx?MLBAMID=444135&amp;PlayerType=Hitter"/>
    <hyperlink ref="D209" r:id="rId398" display="http://rotochamp.com/Baseball/TeamPage.aspx?Team=FA"/>
    <hyperlink ref="C210" r:id="rId399" display="http://rotochamp.com/Baseball/Player.aspx?MLBAMID=468406&amp;PlayerType=Hitter"/>
    <hyperlink ref="D210" r:id="rId400" display="http://rotochamp.com/Baseball/TeamPage.aspx?Team=COL"/>
    <hyperlink ref="C211" r:id="rId401" display="http://rotochamp.com/Baseball/Player.aspx?MLBAMID=460022&amp;PlayerType=Hitter"/>
    <hyperlink ref="D211" r:id="rId402" display="http://rotochamp.com/Baseball/TeamPage.aspx?Team=HOU"/>
    <hyperlink ref="C212" r:id="rId403" display="http://rotochamp.com/Baseball/Player.aspx?MLBAMID=435401&amp;PlayerType=Hitter"/>
    <hyperlink ref="D212" r:id="rId404" display="http://rotochamp.com/Baseball/TeamPage.aspx?Team=STL"/>
    <hyperlink ref="C213" r:id="rId405" display="http://rotochamp.com/Baseball/Player.aspx?MLBAMID=457759&amp;PlayerType=Hitter"/>
    <hyperlink ref="D213" r:id="rId406" display="http://rotochamp.com/Baseball/TeamPage.aspx?Team=NYM"/>
    <hyperlink ref="C214" r:id="rId407" display="http://rotochamp.com/Baseball/Player.aspx?MLBAMID=467070&amp;PlayerType=Hitter"/>
    <hyperlink ref="D214" r:id="rId408" display="http://rotochamp.com/Baseball/TeamPage.aspx?Team=LAD"/>
    <hyperlink ref="C215" r:id="rId409" display="http://rotochamp.com/Baseball/Player.aspx?MLBAMID=458210&amp;PlayerType=Hitter"/>
    <hyperlink ref="D215" r:id="rId410" display="http://rotochamp.com/Baseball/TeamPage.aspx?Team=BAL"/>
    <hyperlink ref="C216" r:id="rId411" display="http://rotochamp.com/Baseball/Player.aspx?MLBAMID=543213&amp;PlayerType=Hitter"/>
    <hyperlink ref="D216" r:id="rId412" display="http://rotochamp.com/Baseball/TeamPage.aspx?Team=KAN"/>
    <hyperlink ref="C217" r:id="rId413" display="http://rotochamp.com/Baseball/Player.aspx?MLBAMID=346857&amp;PlayerType=Hitter"/>
    <hyperlink ref="D217" r:id="rId414" display="http://rotochamp.com/Baseball/TeamPage.aspx?Team=LAD"/>
    <hyperlink ref="C218" r:id="rId415" display="http://rotochamp.com/Baseball/Player.aspx?MLBAMID=520471&amp;PlayerType=Hitter"/>
    <hyperlink ref="D218" r:id="rId416" display="http://rotochamp.com/Baseball/TeamPage.aspx?Team=PHI"/>
    <hyperlink ref="C219" r:id="rId417" display="http://rotochamp.com/Baseball/Player.aspx?MLBAMID=471107&amp;PlayerType=Hitter"/>
    <hyperlink ref="D219" r:id="rId418" display="http://rotochamp.com/Baseball/TeamPage.aspx?Team=TB"/>
    <hyperlink ref="C220" r:id="rId419" display="http://rotochamp.com/Baseball/Player.aspx?MLBAMID=421124&amp;PlayerType=Hitter"/>
    <hyperlink ref="D220" r:id="rId420" display="http://rotochamp.com/Baseball/TeamPage.aspx?Team=DET"/>
    <hyperlink ref="C221" r:id="rId421" display="http://rotochamp.com/Baseball/Player.aspx?MLBAMID=457789&amp;PlayerType=Hitter"/>
    <hyperlink ref="D221" r:id="rId422" display="http://rotochamp.com/Baseball/TeamPage.aspx?Team=OAK"/>
    <hyperlink ref="C222" r:id="rId423" display="http://rotochamp.com/Baseball/Player.aspx?MLBAMID=543281&amp;PlayerType=Hitter"/>
    <hyperlink ref="D222" r:id="rId424" display="http://rotochamp.com/Baseball/TeamPage.aspx?Team=PIT"/>
    <hyperlink ref="C223" r:id="rId425" display="http://rotochamp.com/Baseball/Player.aspx?MLBAMID=506560&amp;PlayerType=Hitter"/>
    <hyperlink ref="D223" r:id="rId426" display="http://rotochamp.com/Baseball/TeamPage.aspx?Team=SD"/>
    <hyperlink ref="C224" r:id="rId427" display="http://rotochamp.com/Baseball/Player.aspx?MLBAMID=502034&amp;PlayerType=Hitter"/>
    <hyperlink ref="D224" r:id="rId428" display="http://rotochamp.com/Baseball/TeamPage.aspx?Team=SF"/>
    <hyperlink ref="C225" r:id="rId429" display="http://rotochamp.com/Baseball/Player.aspx?MLBAMID=543459&amp;PlayerType=Hitter"/>
    <hyperlink ref="D225" r:id="rId430" display="http://rotochamp.com/Baseball/TeamPage.aspx?Team=WAS"/>
    <hyperlink ref="C226" r:id="rId431" display="http://rotochamp.com/Baseball/Player.aspx?MLBAMID=406878&amp;PlayerType=Hitter"/>
    <hyperlink ref="D226" r:id="rId432" display="http://rotochamp.com/Baseball/TeamPage.aspx?Team=BAL"/>
    <hyperlink ref="C227" r:id="rId433" display="http://rotochamp.com/Baseball/Player.aspx?MLBAMID=571788&amp;PlayerType=Hitter"/>
    <hyperlink ref="D227" r:id="rId434" display="http://rotochamp.com/Baseball/TeamPage.aspx?Team=PIT"/>
    <hyperlink ref="C228" r:id="rId435" display="http://rotochamp.com/Baseball/Player.aspx?MLBAMID=475247&amp;PlayerType=Hitter"/>
    <hyperlink ref="D228" r:id="rId436" display="http://rotochamp.com/Baseball/TeamPage.aspx?Team=BAL"/>
    <hyperlink ref="C229" r:id="rId437" display="http://rotochamp.com/Baseball/Player.aspx?MLBAMID=407832&amp;PlayerType=Hitter"/>
    <hyperlink ref="D229" r:id="rId438" display="http://rotochamp.com/Baseball/TeamPage.aspx?Team=CIN"/>
    <hyperlink ref="C230" r:id="rId439" display="http://rotochamp.com/Baseball/Player.aspx?MLBAMID=430605&amp;PlayerType=Hitter"/>
    <hyperlink ref="D230" r:id="rId440" display="http://rotochamp.com/Baseball/TeamPage.aspx?Team=DET"/>
    <hyperlink ref="C231" r:id="rId441" display="http://rotochamp.com/Baseball/Player.aspx?MLBAMID=489242&amp;PlayerType=Hitter"/>
    <hyperlink ref="D231" r:id="rId442" display="http://rotochamp.com/Baseball/TeamPage.aspx?Team=TB"/>
    <hyperlink ref="C232" r:id="rId443" display="http://rotochamp.com/Baseball/Player.aspx?MLBAMID=500871&amp;PlayerType=Hitter"/>
    <hyperlink ref="D232" r:id="rId444" display="http://rotochamp.com/Baseball/TeamPage.aspx?Team=MIN"/>
    <hyperlink ref="C233" r:id="rId445" display="http://rotochamp.com/Baseball/Player.aspx?MLBAMID=434624&amp;PlayerType=Hitter"/>
    <hyperlink ref="D233" r:id="rId446" display="http://rotochamp.com/Baseball/TeamPage.aspx?Team=NYY"/>
    <hyperlink ref="C234" r:id="rId447" display="http://rotochamp.com/Baseball/Player.aspx?MLBAMID=435358&amp;PlayerType=Hitter"/>
    <hyperlink ref="D234" r:id="rId448" display="http://rotochamp.com/Baseball/TeamPage.aspx?Team=FA"/>
    <hyperlink ref="C235" r:id="rId449" display="http://rotochamp.com/Baseball/Player.aspx?MLBAMID=430592&amp;PlayerType=Hitter"/>
    <hyperlink ref="D235" r:id="rId450" display="http://rotochamp.com/Baseball/TeamPage.aspx?Team=FA"/>
    <hyperlink ref="C236" r:id="rId451" display="http://rotochamp.com/Baseball/Player.aspx?MLBAMID=430917&amp;PlayerType=Hitter"/>
    <hyperlink ref="D236" r:id="rId452" display="http://rotochamp.com/Baseball/TeamPage.aspx?Team=FA"/>
    <hyperlink ref="C237" r:id="rId453" display="http://rotochamp.com/Baseball/Player.aspx?MLBAMID=150456&amp;PlayerType=Hitter"/>
    <hyperlink ref="D237" r:id="rId454" display="http://rotochamp.com/Baseball/TeamPage.aspx?Team=FA"/>
    <hyperlink ref="C238" r:id="rId455" display="http://rotochamp.com/Baseball/Player.aspx?MLBAMID=430906&amp;PlayerType=Hitter"/>
    <hyperlink ref="D238" r:id="rId456" display="http://rotochamp.com/Baseball/TeamPage.aspx?Team=FA"/>
    <hyperlink ref="C239" r:id="rId457" display="http://rotochamp.com/Baseball/Player.aspx?MLBAMID=518934&amp;PlayerType=Hitter"/>
    <hyperlink ref="D239" r:id="rId458" display="http://rotochamp.com/Baseball/TeamPage.aspx?Team=COL"/>
    <hyperlink ref="C240" r:id="rId459" display="http://rotochamp.com/Baseball/Player.aspx?MLBAMID=462405&amp;PlayerType=Hitter"/>
    <hyperlink ref="D240" r:id="rId460" display="http://rotochamp.com/Baseball/TeamPage.aspx?Team=FA"/>
    <hyperlink ref="C241" r:id="rId461" display="http://rotochamp.com/Baseball/Player.aspx?MLBAMID=519107&amp;PlayerType=Hitter"/>
    <hyperlink ref="D241" r:id="rId462" display="http://rotochamp.com/Baseball/TeamPage.aspx?Team=SD"/>
    <hyperlink ref="C245" r:id="rId463" display="http://rotochamp.com/Baseball/Player.aspx?MLBAMID=408234&amp;PlayerType=Hitter"/>
    <hyperlink ref="D245" r:id="rId464" display="http://rotochamp.com/Baseball/TeamPage.aspx?Team=DET"/>
    <hyperlink ref="C246" r:id="rId465" display="http://rotochamp.com/Baseball/Player.aspx?MLBAMID=446334&amp;PlayerType=Hitter"/>
    <hyperlink ref="D246" r:id="rId466" display="http://rotochamp.com/Baseball/TeamPage.aspx?Team=TB"/>
    <hyperlink ref="C247" r:id="rId467" display="http://rotochamp.com/Baseball/Player.aspx?MLBAMID=134181&amp;PlayerType=Hitter"/>
    <hyperlink ref="D247" r:id="rId468" display="http://rotochamp.com/Baseball/TeamPage.aspx?Team=TEX"/>
    <hyperlink ref="C248" r:id="rId469" display="http://rotochamp.com/Baseball/Player.aspx?MLBAMID=133380&amp;PlayerType=Hitter"/>
    <hyperlink ref="D248" r:id="rId470" display="http://rotochamp.com/Baseball/TeamPage.aspx?Team=MIL"/>
    <hyperlink ref="C249" r:id="rId471" display="http://rotochamp.com/Baseball/Player.aspx?MLBAMID=434670&amp;PlayerType=Hitter"/>
    <hyperlink ref="D249" r:id="rId472" display="http://rotochamp.com/Baseball/TeamPage.aspx?Team=LAD"/>
    <hyperlink ref="C250" r:id="rId473" display="http://rotochamp.com/Baseball/Player.aspx?MLBAMID=519025&amp;PlayerType=Hitter"/>
    <hyperlink ref="D250" r:id="rId474" display="http://rotochamp.com/Baseball/TeamPage.aspx?Team=BOS"/>
    <hyperlink ref="C251" r:id="rId475" display="http://rotochamp.com/Baseball/Player.aspx?MLBAMID=431151&amp;PlayerType=Hitter"/>
    <hyperlink ref="D251" r:id="rId476" display="http://rotochamp.com/Baseball/TeamPage.aspx?Team=NYM"/>
    <hyperlink ref="C252" r:id="rId477" display="http://rotochamp.com/Baseball/Player.aspx?MLBAMID=543434&amp;PlayerType=Hitter"/>
    <hyperlink ref="D252" r:id="rId478" display="http://rotochamp.com/Baseball/TeamPage.aspx?Team=TOR"/>
    <hyperlink ref="C253" r:id="rId479" display="http://rotochamp.com/Baseball/Player.aspx?MLBAMID=452104&amp;PlayerType=Hitter"/>
    <hyperlink ref="D253" r:id="rId480" display="http://rotochamp.com/Baseball/TeamPage.aspx?Team=SD"/>
    <hyperlink ref="C254" r:id="rId481" display="http://rotochamp.com/Baseball/Player.aspx?MLBAMID=467055&amp;PlayerType=Hitter"/>
    <hyperlink ref="D254" r:id="rId482" display="http://rotochamp.com/Baseball/TeamPage.aspx?Team=SF"/>
    <hyperlink ref="C255" r:id="rId483" display="http://rotochamp.com/Baseball/Player.aspx?MLBAMID=475582&amp;PlayerType=Hitter"/>
    <hyperlink ref="D255" r:id="rId484" display="http://rotochamp.com/Baseball/TeamPage.aspx?Team=WAS"/>
    <hyperlink ref="C256" r:id="rId485" display="http://rotochamp.com/Baseball/Player.aspx?MLBAMID=445988&amp;PlayerType=Hitter"/>
    <hyperlink ref="D256" r:id="rId486" display="http://rotochamp.com/Baseball/TeamPage.aspx?Team=ATL"/>
    <hyperlink ref="C257" r:id="rId487" display="http://rotochamp.com/Baseball/Player.aspx?MLBAMID=572122&amp;PlayerType=Hitter"/>
    <hyperlink ref="D257" r:id="rId488" display="http://rotochamp.com/Baseball/TeamPage.aspx?Team=SEA"/>
    <hyperlink ref="C258" r:id="rId489" display="http://rotochamp.com/Baseball/Player.aspx?MLBAMID=453943&amp;PlayerType=Hitter"/>
    <hyperlink ref="D258" r:id="rId490" display="http://rotochamp.com/Baseball/TeamPage.aspx?Team=CIN"/>
    <hyperlink ref="C259" r:id="rId491" display="http://rotochamp.com/Baseball/Player.aspx?MLBAMID=476883&amp;PlayerType=Hitter"/>
    <hyperlink ref="D259" r:id="rId492" display="http://rotochamp.com/Baseball/TeamPage.aspx?Team=PIT"/>
    <hyperlink ref="C260" r:id="rId493" display="http://rotochamp.com/Baseball/Player.aspx?MLBAMID=276545&amp;PlayerType=Hitter"/>
    <hyperlink ref="D260" r:id="rId494" display="http://rotochamp.com/Baseball/TeamPage.aspx?Team=TEX"/>
    <hyperlink ref="C261" r:id="rId495" display="http://rotochamp.com/Baseball/Player.aspx?MLBAMID=448602&amp;PlayerType=Hitter"/>
    <hyperlink ref="D261" r:id="rId496" display="http://rotochamp.com/Baseball/TeamPage.aspx?Team=BAL"/>
    <hyperlink ref="C262" r:id="rId497" display="http://rotochamp.com/Baseball/Player.aspx?MLBAMID=501896&amp;PlayerType=Hitter"/>
    <hyperlink ref="D262" r:id="rId498" display="http://rotochamp.com/Baseball/TeamPage.aspx?Team=STL"/>
    <hyperlink ref="C263" r:id="rId499" display="http://rotochamp.com/Baseball/Player.aspx?MLBAMID=340192&amp;PlayerType=Hitter"/>
    <hyperlink ref="D263" r:id="rId500" display="http://rotochamp.com/Baseball/TeamPage.aspx?Team=FA"/>
    <hyperlink ref="C264" r:id="rId501" display="http://rotochamp.com/Baseball/Player.aspx?MLBAMID=461858&amp;PlayerType=Hitter"/>
    <hyperlink ref="D264" r:id="rId502" display="http://rotochamp.com/Baseball/TeamPage.aspx?Team=MIN"/>
    <hyperlink ref="C265" r:id="rId503" display="http://rotochamp.com/Baseball/Player.aspx?MLBAMID=519058&amp;PlayerType=Hitter"/>
    <hyperlink ref="D265" r:id="rId504" display="http://rotochamp.com/Baseball/TeamPage.aspx?Team=KAN"/>
    <hyperlink ref="C266" r:id="rId505" display="http://rotochamp.com/Baseball/Player.aspx?MLBAMID=121347&amp;PlayerType=Hitter"/>
    <hyperlink ref="D266" r:id="rId506" display="http://rotochamp.com/Baseball/TeamPage.aspx?Team=NYY"/>
    <hyperlink ref="C267" r:id="rId507" display="http://rotochamp.com/Baseball/Player.aspx?MLBAMID=425903&amp;PlayerType=Hitter"/>
    <hyperlink ref="D267" r:id="rId508" display="http://rotochamp.com/Baseball/TeamPage.aspx?Team=FA"/>
    <hyperlink ref="C268" r:id="rId509" display="http://rotochamp.com/Baseball/Player.aspx?MLBAMID=518626&amp;PlayerType=Hitter"/>
    <hyperlink ref="D268" r:id="rId510" display="http://rotochamp.com/Baseball/TeamPage.aspx?Team=OAK"/>
    <hyperlink ref="C269" r:id="rId511" display="http://rotochamp.com/Baseball/Player.aspx?MLBAMID=592518&amp;PlayerType=Hitter"/>
    <hyperlink ref="D269" r:id="rId512" display="http://rotochamp.com/Baseball/TeamPage.aspx?Team=BAL"/>
    <hyperlink ref="C270" r:id="rId513" display="http://rotochamp.com/Baseball/Player.aspx?MLBAMID=502082&amp;PlayerType=Hitter"/>
    <hyperlink ref="D270" r:id="rId514" display="http://rotochamp.com/Baseball/TeamPage.aspx?Team=CLE"/>
    <hyperlink ref="C271" r:id="rId515" display="http://rotochamp.com/Baseball/Player.aspx?MLBAMID=453400&amp;PlayerType=Hitter"/>
    <hyperlink ref="D271" r:id="rId516" display="http://rotochamp.com/Baseball/TeamPage.aspx?Team=ARI"/>
    <hyperlink ref="C272" r:id="rId517" display="http://rotochamp.com/Baseball/Player.aspx?MLBAMID=464433&amp;PlayerType=Hitter"/>
    <hyperlink ref="D272" r:id="rId518" display="http://rotochamp.com/Baseball/TeamPage.aspx?Team=ATL"/>
    <hyperlink ref="C273" r:id="rId519" display="http://rotochamp.com/Baseball/Player.aspx?MLBAMID=445599&amp;PlayerType=Hitter"/>
    <hyperlink ref="D273" r:id="rId520" display="http://rotochamp.com/Baseball/TeamPage.aspx?Team=HOU"/>
    <hyperlink ref="C274" r:id="rId521" display="http://rotochamp.com/Baseball/Player.aspx?MLBAMID=457574&amp;PlayerType=Hitter"/>
    <hyperlink ref="D274" r:id="rId522" display="http://rotochamp.com/Baseball/TeamPage.aspx?Team=COL"/>
    <hyperlink ref="C275" r:id="rId523" display="http://rotochamp.com/Baseball/Player.aspx?MLBAMID=135784&amp;PlayerType=Hitter"/>
    <hyperlink ref="D275" r:id="rId524" display="http://rotochamp.com/Baseball/TeamPage.aspx?Team=FA"/>
    <hyperlink ref="C276" r:id="rId525" display="http://rotochamp.com/Baseball/Player.aspx?MLBAMID=430948&amp;PlayerType=Hitter"/>
    <hyperlink ref="D276" r:id="rId526" display="http://rotochamp.com/Baseball/TeamPage.aspx?Team=LAA"/>
    <hyperlink ref="C277" r:id="rId527" display="http://rotochamp.com/Baseball/Player.aspx?MLBAMID=458501&amp;PlayerType=Hitter"/>
    <hyperlink ref="D277" r:id="rId528" display="http://rotochamp.com/Baseball/TeamPage.aspx?Team=LAD"/>
    <hyperlink ref="C278" r:id="rId529" display="http://rotochamp.com/Baseball/Player.aspx?MLBAMID=518625&amp;PlayerType=Hitter"/>
    <hyperlink ref="D278" r:id="rId530" display="http://rotochamp.com/Baseball/TeamPage.aspx?Team=HOU"/>
    <hyperlink ref="C279" r:id="rId531" display="http://rotochamp.com/Baseball/Player.aspx?MLBAMID=455126&amp;PlayerType=Hitter"/>
    <hyperlink ref="D279" r:id="rId532" display="http://rotochamp.com/Baseball/TeamPage.aspx?Team=COL"/>
    <hyperlink ref="C280" r:id="rId533" display="http://rotochamp.com/Baseball/Player.aspx?MLBAMID=435078&amp;PlayerType=Hitter"/>
    <hyperlink ref="D280" r:id="rId534" display="http://rotochamp.com/Baseball/TeamPage.aspx?Team=SF"/>
    <hyperlink ref="C281" r:id="rId535" display="http://rotochamp.com/Baseball/Player.aspx?MLBAMID=400140&amp;PlayerType=Hitter"/>
    <hyperlink ref="D281" r:id="rId536" display="http://rotochamp.com/Baseball/TeamPage.aspx?Team=BAL"/>
    <hyperlink ref="C282" r:id="rId537" display="http://rotochamp.com/Baseball/Player.aspx?MLBAMID=456655&amp;PlayerType=Hitter"/>
    <hyperlink ref="D282" r:id="rId538" display="http://rotochamp.com/Baseball/TeamPage.aspx?Team=CHC"/>
    <hyperlink ref="C283" r:id="rId539" display="http://rotochamp.com/Baseball/Player.aspx?MLBAMID=456781&amp;PlayerType=Hitter"/>
    <hyperlink ref="D283" r:id="rId540" display="http://rotochamp.com/Baseball/TeamPage.aspx?Team=MIA"/>
    <hyperlink ref="C284" r:id="rId541" display="http://rotochamp.com/Baseball/Player.aspx?MLBAMID=518614&amp;PlayerType=Hitter"/>
    <hyperlink ref="D284" r:id="rId542" display="http://rotochamp.com/Baseball/TeamPage.aspx?Team=STL"/>
    <hyperlink ref="C285" r:id="rId543" display="http://rotochamp.com/Baseball/Player.aspx?MLBAMID=421064&amp;PlayerType=Hitter"/>
    <hyperlink ref="D285" r:id="rId544" display="http://rotochamp.com/Baseball/TeamPage.aspx?Team=FA"/>
    <hyperlink ref="C286" r:id="rId545" display="http://rotochamp.com/Baseball/Player.aspx?MLBAMID=440251&amp;PlayerType=Hitter"/>
    <hyperlink ref="D286" r:id="rId546" display="http://rotochamp.com/Baseball/TeamPage.aspx?Team=TB"/>
    <hyperlink ref="C287" r:id="rId547" display="http://rotochamp.com/Baseball/Player.aspx?MLBAMID=446481&amp;PlayerType=Hitter"/>
    <hyperlink ref="D287" r:id="rId548" display="http://rotochamp.com/Baseball/TeamPage.aspx?Team=TB"/>
    <hyperlink ref="C288" r:id="rId549" display="http://rotochamp.com/Baseball/Player.aspx?MLBAMID=433898&amp;PlayerType=Hitter"/>
    <hyperlink ref="D288" r:id="rId550" display="http://rotochamp.com/Baseball/TeamPage.aspx?Team=FA"/>
    <hyperlink ref="C289" r:id="rId551" display="http://rotochamp.com/Baseball/Player.aspx?MLBAMID=121409&amp;PlayerType=Hitter"/>
    <hyperlink ref="D289" r:id="rId552" display="http://rotochamp.com/Baseball/TeamPage.aspx?Team=FA"/>
    <hyperlink ref="C290" r:id="rId553" display="http://rotochamp.com/Baseball/Player.aspx?MLBAMID=425206&amp;PlayerType=Hitter"/>
    <hyperlink ref="D290" r:id="rId554" display="http://rotochamp.com/Baseball/TeamPage.aspx?Team=MIN"/>
    <hyperlink ref="C291" r:id="rId555" display="http://rotochamp.com/Baseball/Player.aspx?MLBAMID=435180&amp;PlayerType=Hitter"/>
    <hyperlink ref="D291" r:id="rId556" display="http://rotochamp.com/Baseball/TeamPage.aspx?Team=BAL"/>
    <hyperlink ref="C292" r:id="rId557" display="http://rotochamp.com/Baseball/Player.aspx?MLBAMID=465674&amp;PlayerType=Hitter"/>
    <hyperlink ref="D292" r:id="rId558" display="http://rotochamp.com/Baseball/TeamPage.aspx?Team=BOS"/>
    <hyperlink ref="C293" r:id="rId559" display="http://rotochamp.com/Baseball/Player.aspx?MLBAMID=407861&amp;PlayerType=Hitter"/>
    <hyperlink ref="D293" r:id="rId560" display="http://rotochamp.com/Baseball/TeamPage.aspx?Team=FA"/>
    <hyperlink ref="C294" r:id="rId561" display="http://rotochamp.com/Baseball/Player.aspx?MLBAMID=430895&amp;PlayerType=Hitter"/>
    <hyperlink ref="D294" r:id="rId562" display="http://rotochamp.com/Baseball/TeamPage.aspx?Team=TOR"/>
    <hyperlink ref="C295" r:id="rId563" display="http://rotochamp.com/Baseball/Player.aspx?MLBAMID=150020&amp;PlayerType=Hitter"/>
    <hyperlink ref="D295" r:id="rId564" display="http://rotochamp.com/Baseball/TeamPage.aspx?Team=LAD"/>
    <hyperlink ref="C296" r:id="rId565" display="http://rotochamp.com/Baseball/Player.aspx?MLBAMID=543569&amp;PlayerType=Hitter"/>
    <hyperlink ref="D296" r:id="rId566" display="http://rotochamp.com/Baseball/TeamPage.aspx?Team=CWS"/>
    <hyperlink ref="C297" r:id="rId567" display="http://rotochamp.com/Baseball/Player.aspx?MLBAMID=492841&amp;PlayerType=Hitter"/>
    <hyperlink ref="D297" r:id="rId568" display="http://rotochamp.com/Baseball/TeamPage.aspx?Team=PHI"/>
    <hyperlink ref="C298" r:id="rId569" display="http://rotochamp.com/Baseball/Player.aspx?MLBAMID=468406&amp;PlayerType=Hitter"/>
    <hyperlink ref="D298" r:id="rId570" display="http://rotochamp.com/Baseball/TeamPage.aspx?Team=COL"/>
    <hyperlink ref="C299" r:id="rId571" display="http://rotochamp.com/Baseball/Player.aspx?MLBAMID=588751&amp;PlayerType=Hitter"/>
    <hyperlink ref="D299" r:id="rId572" display="http://rotochamp.com/Baseball/TeamPage.aspx?Team=MIA"/>
    <hyperlink ref="C300" r:id="rId573" display="http://rotochamp.com/Baseball/Player.aspx?MLBAMID=425785&amp;PlayerType=Hitter"/>
    <hyperlink ref="D300" r:id="rId574" display="http://rotochamp.com/Baseball/TeamPage.aspx?Team=MIA"/>
    <hyperlink ref="C301" r:id="rId575" display="http://rotochamp.com/Baseball/Player.aspx?MLBAMID=408210&amp;PlayerType=Hitter"/>
    <hyperlink ref="D301" r:id="rId576" display="http://rotochamp.com/Baseball/TeamPage.aspx?Team=SEA"/>
    <hyperlink ref="C302" r:id="rId577" display="http://rotochamp.com/Baseball/Player.aspx?MLBAMID=457759&amp;PlayerType=Hitter"/>
    <hyperlink ref="D302" r:id="rId578" display="http://rotochamp.com/Baseball/TeamPage.aspx?Team=NYM"/>
    <hyperlink ref="C303" r:id="rId579" display="http://rotochamp.com/Baseball/Player.aspx?MLBAMID=572761&amp;PlayerType=Hitter"/>
    <hyperlink ref="D303" r:id="rId580" display="http://rotochamp.com/Baseball/TeamPage.aspx?Team=STL"/>
    <hyperlink ref="C304" r:id="rId581" display="http://rotochamp.com/Baseball/Player.aspx?MLBAMID=467070&amp;PlayerType=Hitter"/>
    <hyperlink ref="D304" r:id="rId582" display="http://rotochamp.com/Baseball/TeamPage.aspx?Team=LAD"/>
    <hyperlink ref="C305" r:id="rId583" display="http://rotochamp.com/Baseball/Player.aspx?MLBAMID=346857&amp;PlayerType=Hitter"/>
    <hyperlink ref="D305" r:id="rId584" display="http://rotochamp.com/Baseball/TeamPage.aspx?Team=LAD"/>
    <hyperlink ref="C306" r:id="rId585" display="http://rotochamp.com/Baseball/Player.aspx?MLBAMID=472528&amp;PlayerType=Hitter"/>
    <hyperlink ref="D306" r:id="rId586" display="http://rotochamp.com/Baseball/TeamPage.aspx?Team=CHC"/>
    <hyperlink ref="C307" r:id="rId587" display="http://rotochamp.com/Baseball/Player.aspx?MLBAMID=452121&amp;PlayerType=Hitter"/>
    <hyperlink ref="D307" r:id="rId588" display="http://rotochamp.com/Baseball/TeamPage.aspx?Team=CLE"/>
    <hyperlink ref="C308" r:id="rId589" display="http://rotochamp.com/Baseball/Player.aspx?MLBAMID=543281&amp;PlayerType=Hitter"/>
    <hyperlink ref="D308" r:id="rId590" display="http://rotochamp.com/Baseball/TeamPage.aspx?Team=PIT"/>
    <hyperlink ref="C309" r:id="rId591" display="http://rotochamp.com/Baseball/Player.aspx?MLBAMID=435219&amp;PlayerType=Hitter"/>
    <hyperlink ref="D309" r:id="rId592" display="http://rotochamp.com/Baseball/TeamPage.aspx?Team=CLE"/>
    <hyperlink ref="C310" r:id="rId593" display="http://rotochamp.com/Baseball/Player.aspx?MLBAMID=572253&amp;PlayerType=Hitter"/>
    <hyperlink ref="D310" r:id="rId594" display="http://rotochamp.com/Baseball/TeamPage.aspx?Team=ARI"/>
    <hyperlink ref="C311" r:id="rId595" display="http://rotochamp.com/Baseball/Player.aspx?MLBAMID=217100&amp;PlayerType=Hitter"/>
    <hyperlink ref="D311" r:id="rId596" display="http://rotochamp.com/Baseball/TeamPage.aspx?Team=ARI"/>
    <hyperlink ref="C312" r:id="rId597" display="http://rotochamp.com/Baseball/Player.aspx?MLBAMID=543459&amp;PlayerType=Hitter"/>
    <hyperlink ref="D312" r:id="rId598" display="http://rotochamp.com/Baseball/TeamPage.aspx?Team=WAS"/>
    <hyperlink ref="C313" r:id="rId599" display="http://rotochamp.com/Baseball/Player.aspx?MLBAMID=502143&amp;PlayerType=Hitter"/>
    <hyperlink ref="D313" r:id="rId600" display="http://rotochamp.com/Baseball/TeamPage.aspx?Team=BOS"/>
    <hyperlink ref="C314" r:id="rId601" display="http://rotochamp.com/Baseball/Player.aspx?MLBAMID=285068&amp;PlayerType=Hitter"/>
    <hyperlink ref="D314" r:id="rId602" display="http://rotochamp.com/Baseball/TeamPage.aspx?Team=ARI"/>
    <hyperlink ref="C315" r:id="rId603" display="http://rotochamp.com/Baseball/Player.aspx?MLBAMID=488919&amp;PlayerType=Hitter"/>
    <hyperlink ref="D315" r:id="rId604" display="http://rotochamp.com/Baseball/TeamPage.aspx?Team=MIL"/>
    <hyperlink ref="C316" r:id="rId605" display="http://rotochamp.com/Baseball/Player.aspx?MLBAMID=475247&amp;PlayerType=Hitter"/>
    <hyperlink ref="D316" r:id="rId606" display="http://rotochamp.com/Baseball/TeamPage.aspx?Team=BAL"/>
    <hyperlink ref="C317" r:id="rId607" display="http://rotochamp.com/Baseball/Player.aspx?MLBAMID=136767&amp;PlayerType=Hitter"/>
    <hyperlink ref="D317" r:id="rId608" display="http://rotochamp.com/Baseball/TeamPage.aspx?Team=FA"/>
    <hyperlink ref="C318" r:id="rId609" display="http://rotochamp.com/Baseball/Player.aspx?MLBAMID=429710&amp;PlayerType=Hitter"/>
    <hyperlink ref="D318" r:id="rId610" display="http://rotochamp.com/Baseball/TeamPage.aspx?Team=WAS"/>
    <hyperlink ref="C319" r:id="rId611" display="http://rotochamp.com/Baseball/Player.aspx?MLBAMID=519299&amp;PlayerType=Hitter"/>
    <hyperlink ref="D319" r:id="rId612" display="http://rotochamp.com/Baseball/TeamPage.aspx?Team=OAK"/>
    <hyperlink ref="C320" r:id="rId613" display="http://rotochamp.com/Baseball/Player.aspx?MLBAMID=453228&amp;PlayerType=Hitter"/>
    <hyperlink ref="D320" r:id="rId614" display="http://rotochamp.com/Baseball/TeamPage.aspx?Team=CLE"/>
    <hyperlink ref="C321" r:id="rId615" display="http://rotochamp.com/Baseball/Player.aspx?MLBAMID=519388&amp;PlayerType=Hitter"/>
    <hyperlink ref="D321" r:id="rId616" display="http://rotochamp.com/Baseball/TeamPage.aspx?Team=CHC"/>
    <hyperlink ref="C322" r:id="rId617" display="http://rotochamp.com/Baseball/Player.aspx?MLBAMID=407832&amp;PlayerType=Hitter"/>
    <hyperlink ref="D322" r:id="rId618" display="http://rotochamp.com/Baseball/TeamPage.aspx?Team=CIN"/>
    <hyperlink ref="C323" r:id="rId619" display="http://rotochamp.com/Baseball/Player.aspx?MLBAMID=489242&amp;PlayerType=Hitter"/>
    <hyperlink ref="D323" r:id="rId620" display="http://rotochamp.com/Baseball/TeamPage.aspx?Team=TB"/>
    <hyperlink ref="C324" r:id="rId621" display="http://rotochamp.com/Baseball/Player.aspx?MLBAMID=500871&amp;PlayerType=Hitter"/>
    <hyperlink ref="D324" r:id="rId622" display="http://rotochamp.com/Baseball/TeamPage.aspx?Team=MIN"/>
    <hyperlink ref="C325" r:id="rId623" display="http://rotochamp.com/Baseball/Player.aspx?MLBAMID=434624&amp;PlayerType=Hitter"/>
    <hyperlink ref="D325" r:id="rId624" display="http://rotochamp.com/Baseball/TeamPage.aspx?Team=NYY"/>
    <hyperlink ref="C326" r:id="rId625" display="http://rotochamp.com/Baseball/Player.aspx?MLBAMID=453303&amp;PlayerType=Hitter"/>
    <hyperlink ref="D326" r:id="rId626" display="http://rotochamp.com/Baseball/TeamPage.aspx?Team=FA"/>
    <hyperlink ref="C327" r:id="rId627" display="http://rotochamp.com/Baseball/Player.aspx?MLBAMID=431171&amp;PlayerType=Hitter"/>
    <hyperlink ref="D327" r:id="rId628" display="http://rotochamp.com/Baseball/TeamPage.aspx?Team=FA"/>
    <hyperlink ref="C328" r:id="rId629" display="http://rotochamp.com/Baseball/Player.aspx?MLBAMID=435623&amp;PlayerType=Hitter"/>
    <hyperlink ref="D328" r:id="rId630" display="http://rotochamp.com/Baseball/TeamPage.aspx?Team=PHI"/>
    <hyperlink ref="C329" r:id="rId631" display="http://rotochamp.com/Baseball/Player.aspx?MLBAMID=430917&amp;PlayerType=Hitter"/>
    <hyperlink ref="D329" r:id="rId632" display="http://rotochamp.com/Baseball/TeamPage.aspx?Team=FA"/>
    <hyperlink ref="C330" r:id="rId633" display="http://rotochamp.com/Baseball/Player.aspx?MLBAMID=111867&amp;PlayerType=Hitter"/>
    <hyperlink ref="D330" r:id="rId634" display="http://rotochamp.com/Baseball/TeamPage.aspx?Team=FA"/>
    <hyperlink ref="C331" r:id="rId635" display="http://rotochamp.com/Baseball/Player.aspx?MLBAMID=150456&amp;PlayerType=Hitter"/>
    <hyperlink ref="D331" r:id="rId636" display="http://rotochamp.com/Baseball/TeamPage.aspx?Team=FA"/>
    <hyperlink ref="C332" r:id="rId637" display="http://rotochamp.com/Baseball/Player.aspx?MLBAMID=430906&amp;PlayerType=Hitter"/>
    <hyperlink ref="D332" r:id="rId638" display="http://rotochamp.com/Baseball/TeamPage.aspx?Team=FA"/>
    <hyperlink ref="C333" r:id="rId639" display="http://rotochamp.com/Baseball/Player.aspx?MLBAMID=276346&amp;PlayerType=Hitter"/>
    <hyperlink ref="D333" r:id="rId640" display="http://rotochamp.com/Baseball/TeamPage.aspx?Team=FA"/>
    <hyperlink ref="C334" r:id="rId641" display="http://rotochamp.com/Baseball/Player.aspx?MLBAMID=136660&amp;PlayerType=Hitter"/>
    <hyperlink ref="D334" r:id="rId642" display="http://rotochamp.com/Baseball/TeamPage.aspx?Team=FA"/>
    <hyperlink ref="C335" r:id="rId643" display="http://rotochamp.com/Baseball/Player.aspx?MLBAMID=462405&amp;PlayerType=Hitter"/>
    <hyperlink ref="D335" r:id="rId644" display="http://rotochamp.com/Baseball/TeamPage.aspx?Team=FA"/>
    <hyperlink ref="C339" r:id="rId645" display="http://rotochamp.com/Baseball/Player.aspx?MLBAMID=450314&amp;PlayerType=Hitter"/>
    <hyperlink ref="D339" r:id="rId646" display="http://rotochamp.com/Baseball/TeamPage.aspx?Team=TB"/>
    <hyperlink ref="C340" r:id="rId647" display="http://rotochamp.com/Baseball/Player.aspx?MLBAMID=434670&amp;PlayerType=Hitter"/>
    <hyperlink ref="D340" r:id="rId648" display="http://rotochamp.com/Baseball/TeamPage.aspx?Team=LAD"/>
    <hyperlink ref="C341" r:id="rId649" display="http://rotochamp.com/Baseball/Player.aspx?MLBAMID=453064&amp;PlayerType=Hitter"/>
    <hyperlink ref="D341" r:id="rId650" display="http://rotochamp.com/Baseball/TeamPage.aspx?Team=COL"/>
    <hyperlink ref="C342" r:id="rId651" display="http://rotochamp.com/Baseball/Player.aspx?MLBAMID=408314&amp;PlayerType=Hitter"/>
    <hyperlink ref="D342" r:id="rId652" display="http://rotochamp.com/Baseball/TeamPage.aspx?Team=TOR"/>
    <hyperlink ref="C343" r:id="rId653" display="http://rotochamp.com/Baseball/Player.aspx?MLBAMID=276519&amp;PlayerType=Hitter"/>
    <hyperlink ref="D343" r:id="rId654" display="http://rotochamp.com/Baseball/TeamPage.aspx?Team=PHI"/>
    <hyperlink ref="C344" r:id="rId655" display="http://rotochamp.com/Baseball/Player.aspx?MLBAMID=462101&amp;PlayerType=Hitter"/>
    <hyperlink ref="D344" r:id="rId656" display="http://rotochamp.com/Baseball/TeamPage.aspx?Team=TEX"/>
    <hyperlink ref="C345" r:id="rId657" display="http://rotochamp.com/Baseball/Player.aspx?MLBAMID=516770&amp;PlayerType=Hitter"/>
    <hyperlink ref="D345" r:id="rId658" display="http://rotochamp.com/Baseball/TeamPage.aspx?Team=CHC"/>
    <hyperlink ref="C346" r:id="rId659" display="http://rotochamp.com/Baseball/Player.aspx?MLBAMID=452678&amp;PlayerType=Hitter"/>
    <hyperlink ref="D346" r:id="rId660" display="http://rotochamp.com/Baseball/TeamPage.aspx?Team=CLE"/>
    <hyperlink ref="C347" r:id="rId661" display="http://rotochamp.com/Baseball/Player.aspx?MLBAMID=445988&amp;PlayerType=Hitter"/>
    <hyperlink ref="D347" r:id="rId662" display="http://rotochamp.com/Baseball/TeamPage.aspx?Team=ATL"/>
    <hyperlink ref="C348" r:id="rId663" display="http://rotochamp.com/Baseball/Player.aspx?MLBAMID=435622&amp;PlayerType=Hitter"/>
    <hyperlink ref="D348" r:id="rId664" display="http://rotochamp.com/Baseball/TeamPage.aspx?Team=WAS"/>
    <hyperlink ref="C349" r:id="rId665" display="http://rotochamp.com/Baseball/Player.aspx?MLBAMID=592710&amp;PlayerType=Hitter"/>
    <hyperlink ref="D349" r:id="rId666" display="http://rotochamp.com/Baseball/TeamPage.aspx?Team=COL"/>
    <hyperlink ref="C350" r:id="rId667" display="http://rotochamp.com/Baseball/Player.aspx?MLBAMID=493351&amp;PlayerType=Hitter"/>
    <hyperlink ref="D350" r:id="rId668" display="http://rotochamp.com/Baseball/TeamPage.aspx?Team=CWS"/>
    <hyperlink ref="C351" r:id="rId669" display="http://rotochamp.com/Baseball/Player.aspx?MLBAMID=430947&amp;PlayerType=Hitter"/>
    <hyperlink ref="D351" r:id="rId670" display="http://rotochamp.com/Baseball/TeamPage.aspx?Team=LAA"/>
    <hyperlink ref="C352" r:id="rId671" display="http://rotochamp.com/Baseball/Player.aspx?MLBAMID=476704&amp;PlayerType=Hitter"/>
    <hyperlink ref="D352" r:id="rId672" display="http://rotochamp.com/Baseball/TeamPage.aspx?Team=HOU"/>
    <hyperlink ref="C353" r:id="rId673" display="http://rotochamp.com/Baseball/Player.aspx?MLBAMID=444876&amp;PlayerType=Hitter"/>
    <hyperlink ref="D353" r:id="rId674" display="http://rotochamp.com/Baseball/TeamPage.aspx?Team=KAN"/>
    <hyperlink ref="C354" r:id="rId675" display="http://rotochamp.com/Baseball/Player.aspx?MLBAMID=446359&amp;PlayerType=Hitter"/>
    <hyperlink ref="D354" r:id="rId676" display="http://rotochamp.com/Baseball/TeamPage.aspx?Team=CIN"/>
    <hyperlink ref="C355" r:id="rId677" display="http://rotochamp.com/Baseball/Player.aspx?MLBAMID=116539&amp;PlayerType=Hitter"/>
    <hyperlink ref="D355" r:id="rId678" display="http://rotochamp.com/Baseball/TeamPage.aspx?Team=NYY"/>
    <hyperlink ref="C356" r:id="rId679" display="http://rotochamp.com/Baseball/Player.aspx?MLBAMID=340192&amp;PlayerType=Hitter"/>
    <hyperlink ref="D356" r:id="rId680" display="http://rotochamp.com/Baseball/TeamPage.aspx?Team=FA"/>
    <hyperlink ref="C357" r:id="rId681" display="http://rotochamp.com/Baseball/Player.aspx?MLBAMID=429666&amp;PlayerType=Hitter"/>
    <hyperlink ref="D357" r:id="rId682" display="http://rotochamp.com/Baseball/TeamPage.aspx?Team=BAL"/>
    <hyperlink ref="C358" r:id="rId683" display="http://rotochamp.com/Baseball/Player.aspx?MLBAMID=488862&amp;PlayerType=Hitter"/>
    <hyperlink ref="D358" r:id="rId684" display="http://rotochamp.com/Baseball/TeamPage.aspx?Team=MIA"/>
    <hyperlink ref="C359" r:id="rId685" display="http://rotochamp.com/Baseball/Player.aspx?MLBAMID=592743&amp;PlayerType=Hitter"/>
    <hyperlink ref="D359" r:id="rId686" display="http://rotochamp.com/Baseball/TeamPage.aspx?Team=ATL"/>
    <hyperlink ref="C360" r:id="rId687" display="http://rotochamp.com/Baseball/Player.aspx?MLBAMID=465784&amp;PlayerType=Hitter"/>
    <hyperlink ref="D360" r:id="rId688" display="http://rotochamp.com/Baseball/TeamPage.aspx?Team=SD"/>
    <hyperlink ref="C361" r:id="rId689" display="http://rotochamp.com/Baseball/Player.aspx?MLBAMID=514913&amp;PlayerType=Hitter"/>
    <hyperlink ref="D361" r:id="rId690" display="http://rotochamp.com/Baseball/TeamPage.aspx?Team=NYM"/>
    <hyperlink ref="C362" r:id="rId691" display="http://rotochamp.com/Baseball/Player.aspx?MLBAMID=425509&amp;PlayerType=Hitter"/>
    <hyperlink ref="D362" r:id="rId692" display="http://rotochamp.com/Baseball/TeamPage.aspx?Team=DET"/>
    <hyperlink ref="C363" r:id="rId693" display="http://rotochamp.com/Baseball/Player.aspx?MLBAMID=457787&amp;PlayerType=Hitter"/>
    <hyperlink ref="D363" r:id="rId694" display="http://rotochamp.com/Baseball/TeamPage.aspx?Team=WAS"/>
    <hyperlink ref="C364" r:id="rId695" display="http://rotochamp.com/Baseball/Player.aspx?MLBAMID=449107&amp;PlayerType=Hitter"/>
    <hyperlink ref="D364" r:id="rId696" display="http://rotochamp.com/Baseball/TeamPage.aspx?Team=CLE"/>
    <hyperlink ref="C365" r:id="rId697" display="http://rotochamp.com/Baseball/Player.aspx?MLBAMID=460060&amp;PlayerType=Hitter"/>
    <hyperlink ref="D365" r:id="rId698" display="http://rotochamp.com/Baseball/TeamPage.aspx?Team=ARI"/>
    <hyperlink ref="C366" r:id="rId699" display="http://rotochamp.com/Baseball/Player.aspx?MLBAMID=279577&amp;PlayerType=Hitter"/>
    <hyperlink ref="D366" r:id="rId700" display="http://rotochamp.com/Baseball/TeamPage.aspx?Team=STL"/>
    <hyperlink ref="C367" r:id="rId701" display="http://rotochamp.com/Baseball/Player.aspx?MLBAMID=543829&amp;PlayerType=Hitter"/>
    <hyperlink ref="D367" r:id="rId702" display="http://rotochamp.com/Baseball/TeamPage.aspx?Team=LAD"/>
    <hyperlink ref="C368" r:id="rId703" display="http://rotochamp.com/Baseball/Player.aspx?MLBAMID=136460&amp;PlayerType=Hitter"/>
    <hyperlink ref="D368" r:id="rId704" display="http://rotochamp.com/Baseball/TeamPage.aspx?Team=FA"/>
    <hyperlink ref="C369" r:id="rId705" display="http://rotochamp.com/Baseball/Player.aspx?MLBAMID=452220&amp;PlayerType=Hitter"/>
    <hyperlink ref="D369" r:id="rId706" display="http://rotochamp.com/Baseball/TeamPage.aspx?Team=FA"/>
    <hyperlink ref="C370" r:id="rId707" display="http://rotochamp.com/Baseball/Player.aspx?MLBAMID=458501&amp;PlayerType=Hitter"/>
    <hyperlink ref="D370" r:id="rId708" display="http://rotochamp.com/Baseball/TeamPage.aspx?Team=LAD"/>
    <hyperlink ref="C371" r:id="rId709" display="http://rotochamp.com/Baseball/Player.aspx?MLBAMID=456488&amp;PlayerType=Hitter"/>
    <hyperlink ref="D371" r:id="rId710" display="http://rotochamp.com/Baseball/TeamPage.aspx?Team=NYY"/>
    <hyperlink ref="C372" r:id="rId711" display="http://rotochamp.com/Baseball/Player.aspx?MLBAMID=435078&amp;PlayerType=Hitter"/>
    <hyperlink ref="D372" r:id="rId712" display="http://rotochamp.com/Baseball/TeamPage.aspx?Team=SF"/>
    <hyperlink ref="C373" r:id="rId713" display="http://rotochamp.com/Baseball/Player.aspx?MLBAMID=543063&amp;PlayerType=Hitter"/>
    <hyperlink ref="D373" r:id="rId714" display="http://rotochamp.com/Baseball/TeamPage.aspx?Team=SF"/>
    <hyperlink ref="C374" r:id="rId715" display="http://rotochamp.com/Baseball/Player.aspx?MLBAMID=518614&amp;PlayerType=Hitter"/>
    <hyperlink ref="D374" r:id="rId716" display="http://rotochamp.com/Baseball/TeamPage.aspx?Team=STL"/>
    <hyperlink ref="C375" r:id="rId717" display="http://rotochamp.com/Baseball/Player.aspx?MLBAMID=516416&amp;PlayerType=Hitter"/>
    <hyperlink ref="D375" r:id="rId718" display="http://rotochamp.com/Baseball/TeamPage.aspx?Team=MIL"/>
    <hyperlink ref="C376" r:id="rId719" display="http://rotochamp.com/Baseball/Player.aspx?MLBAMID=489267&amp;PlayerType=Hitter"/>
    <hyperlink ref="D376" r:id="rId720" display="http://rotochamp.com/Baseball/TeamPage.aspx?Team=OAK"/>
    <hyperlink ref="C377" r:id="rId721" display="http://rotochamp.com/Baseball/Player.aspx?MLBAMID=425549&amp;PlayerType=Hitter"/>
    <hyperlink ref="D377" r:id="rId722" display="http://rotochamp.com/Baseball/TeamPage.aspx?Team=PIT"/>
    <hyperlink ref="C378" r:id="rId723" display="http://rotochamp.com/Baseball/Player.aspx?MLBAMID=446481&amp;PlayerType=Hitter"/>
    <hyperlink ref="D378" r:id="rId724" display="http://rotochamp.com/Baseball/TeamPage.aspx?Team=TB"/>
    <hyperlink ref="C379" r:id="rId725" display="http://rotochamp.com/Baseball/Player.aspx?MLBAMID=425206&amp;PlayerType=Hitter"/>
    <hyperlink ref="D379" r:id="rId726" display="http://rotochamp.com/Baseball/TeamPage.aspx?Team=MIN"/>
    <hyperlink ref="C380" r:id="rId727" display="http://rotochamp.com/Baseball/Player.aspx?MLBAMID=453895&amp;PlayerType=Hitter"/>
    <hyperlink ref="D380" r:id="rId728" display="http://rotochamp.com/Baseball/TeamPage.aspx?Team=SEA"/>
    <hyperlink ref="C381" r:id="rId729" display="http://rotochamp.com/Baseball/Player.aspx?MLBAMID=465674&amp;PlayerType=Hitter"/>
    <hyperlink ref="D381" r:id="rId730" display="http://rotochamp.com/Baseball/TeamPage.aspx?Team=BOS"/>
    <hyperlink ref="C382" r:id="rId731" display="http://rotochamp.com/Baseball/Player.aspx?MLBAMID=430895&amp;PlayerType=Hitter"/>
    <hyperlink ref="D382" r:id="rId732" display="http://rotochamp.com/Baseball/TeamPage.aspx?Team=TOR"/>
    <hyperlink ref="C383" r:id="rId733" display="http://rotochamp.com/Baseball/Player.aspx?MLBAMID=468406&amp;PlayerType=Hitter"/>
    <hyperlink ref="D383" r:id="rId734" display="http://rotochamp.com/Baseball/TeamPage.aspx?Team=COL"/>
    <hyperlink ref="C384" r:id="rId735" display="http://rotochamp.com/Baseball/Player.aspx?MLBAMID=465753&amp;PlayerType=Hitter"/>
    <hyperlink ref="D384" r:id="rId736" display="http://rotochamp.com/Baseball/TeamPage.aspx?Team=MIN"/>
    <hyperlink ref="C385" r:id="rId737" display="http://rotochamp.com/Baseball/Player.aspx?MLBAMID=588751&amp;PlayerType=Hitter"/>
    <hyperlink ref="D385" r:id="rId738" display="http://rotochamp.com/Baseball/TeamPage.aspx?Team=MIA"/>
    <hyperlink ref="C386" r:id="rId739" display="http://rotochamp.com/Baseball/Player.aspx?MLBAMID=543629&amp;PlayerType=Hitter"/>
    <hyperlink ref="D386" r:id="rId740" display="http://rotochamp.com/Baseball/TeamPage.aspx?Team=ATL"/>
    <hyperlink ref="C387" r:id="rId741" display="http://rotochamp.com/Baseball/Player.aspx?MLBAMID=460022&amp;PlayerType=Hitter"/>
    <hyperlink ref="D387" r:id="rId742" display="http://rotochamp.com/Baseball/TeamPage.aspx?Team=HOU"/>
    <hyperlink ref="C388" r:id="rId743" display="http://rotochamp.com/Baseball/Player.aspx?MLBAMID=457759&amp;PlayerType=Hitter"/>
    <hyperlink ref="D388" r:id="rId744" display="http://rotochamp.com/Baseball/TeamPage.aspx?Team=NYM"/>
    <hyperlink ref="C389" r:id="rId745" display="http://rotochamp.com/Baseball/Player.aspx?MLBAMID=452121&amp;PlayerType=Hitter"/>
    <hyperlink ref="D389" r:id="rId746" display="http://rotochamp.com/Baseball/TeamPage.aspx?Team=CLE"/>
    <hyperlink ref="C390" r:id="rId747" display="http://rotochamp.com/Baseball/Player.aspx?MLBAMID=471107&amp;PlayerType=Hitter"/>
    <hyperlink ref="D390" r:id="rId748" display="http://rotochamp.com/Baseball/TeamPage.aspx?Team=TB"/>
    <hyperlink ref="C391" r:id="rId749" display="http://rotochamp.com/Baseball/Player.aspx?MLBAMID=421124&amp;PlayerType=Hitter"/>
    <hyperlink ref="D391" r:id="rId750" display="http://rotochamp.com/Baseball/TeamPage.aspx?Team=DET"/>
    <hyperlink ref="C392" r:id="rId751" display="http://rotochamp.com/Baseball/Player.aspx?MLBAMID=578428&amp;PlayerType=Hitter"/>
    <hyperlink ref="D392" r:id="rId752" display="http://rotochamp.com/Baseball/TeamPage.aspx?Team=BOS"/>
    <hyperlink ref="C393" r:id="rId753" display="http://rotochamp.com/Baseball/Player.aspx?MLBAMID=543281&amp;PlayerType=Hitter"/>
    <hyperlink ref="D393" r:id="rId754" display="http://rotochamp.com/Baseball/TeamPage.aspx?Team=PIT"/>
    <hyperlink ref="C394" r:id="rId755" display="http://rotochamp.com/Baseball/Player.aspx?MLBAMID=506560&amp;PlayerType=Hitter"/>
    <hyperlink ref="D394" r:id="rId756" display="http://rotochamp.com/Baseball/TeamPage.aspx?Team=SD"/>
    <hyperlink ref="C395" r:id="rId757" display="http://rotochamp.com/Baseball/Player.aspx?MLBAMID=217100&amp;PlayerType=Hitter"/>
    <hyperlink ref="D395" r:id="rId758" display="http://rotochamp.com/Baseball/TeamPage.aspx?Team=ARI"/>
    <hyperlink ref="C396" r:id="rId759" display="http://rotochamp.com/Baseball/Player.aspx?MLBAMID=150348&amp;PlayerType=Hitter"/>
    <hyperlink ref="D396" r:id="rId760" display="http://rotochamp.com/Baseball/TeamPage.aspx?Team=ARI"/>
    <hyperlink ref="C397" r:id="rId761" display="http://rotochamp.com/Baseball/Player.aspx?MLBAMID=430583&amp;PlayerType=Hitter"/>
    <hyperlink ref="D397" r:id="rId762" display="http://rotochamp.com/Baseball/TeamPage.aspx?Team=FA"/>
    <hyperlink ref="C398" r:id="rId763" display="http://rotochamp.com/Baseball/Player.aspx?MLBAMID=285068&amp;PlayerType=Hitter"/>
    <hyperlink ref="D398" r:id="rId764" display="http://rotochamp.com/Baseball/TeamPage.aspx?Team=ARI"/>
    <hyperlink ref="C399" r:id="rId765" display="http://rotochamp.com/Baseball/Player.aspx?MLBAMID=519299&amp;PlayerType=Hitter"/>
    <hyperlink ref="D399" r:id="rId766" display="http://rotochamp.com/Baseball/TeamPage.aspx?Team=OAK"/>
    <hyperlink ref="C400" r:id="rId767" display="http://rotochamp.com/Baseball/Player.aspx?MLBAMID=453228&amp;PlayerType=Hitter"/>
    <hyperlink ref="D400" r:id="rId768" display="http://rotochamp.com/Baseball/TeamPage.aspx?Team=CLE"/>
    <hyperlink ref="C401" r:id="rId769" display="http://rotochamp.com/Baseball/Player.aspx?MLBAMID=407832&amp;PlayerType=Hitter"/>
    <hyperlink ref="D401" r:id="rId770" display="http://rotochamp.com/Baseball/TeamPage.aspx?Team=CIN"/>
    <hyperlink ref="C402" r:id="rId771" display="http://rotochamp.com/Baseball/Player.aspx?MLBAMID=457926&amp;PlayerType=Hitter"/>
    <hyperlink ref="D402" r:id="rId772" display="http://rotochamp.com/Baseball/TeamPage.aspx?Team=ATL"/>
    <hyperlink ref="C403" r:id="rId773" display="http://rotochamp.com/Baseball/Player.aspx?MLBAMID=458582&amp;PlayerType=Hitter"/>
    <hyperlink ref="D403" r:id="rId774" display="http://rotochamp.com/Baseball/TeamPage.aspx?Team=TB"/>
    <hyperlink ref="C404" r:id="rId775" display="http://rotochamp.com/Baseball/Player.aspx?MLBAMID=572821&amp;PlayerType=Hitter"/>
    <hyperlink ref="D404" r:id="rId776" display="http://rotochamp.com/Baseball/TeamPage.aspx?Team=MIN"/>
    <hyperlink ref="C405" r:id="rId777" display="http://rotochamp.com/Baseball/Player.aspx?MLBAMID=500871&amp;PlayerType=Hitter"/>
    <hyperlink ref="D405" r:id="rId778" display="http://rotochamp.com/Baseball/TeamPage.aspx?Team=MIN"/>
    <hyperlink ref="C406" r:id="rId779" display="http://rotochamp.com/Baseball/Player.aspx?MLBAMID=434624&amp;PlayerType=Hitter"/>
    <hyperlink ref="D406" r:id="rId780" display="http://rotochamp.com/Baseball/TeamPage.aspx?Team=NYY"/>
    <hyperlink ref="C407" r:id="rId781" display="http://rotochamp.com/Baseball/Player.aspx?MLBAMID=430592&amp;PlayerType=Hitter"/>
    <hyperlink ref="D407" r:id="rId782" display="http://rotochamp.com/Baseball/TeamPage.aspx?Team=FA"/>
    <hyperlink ref="C408" r:id="rId783" display="http://rotochamp.com/Baseball/Player.aspx?MLBAMID=518794&amp;PlayerType=Hitter"/>
    <hyperlink ref="D408" r:id="rId784" display="http://rotochamp.com/Baseball/TeamPage.aspx?Team=OAK"/>
    <hyperlink ref="C409" r:id="rId785" display="http://rotochamp.com/Baseball/Player.aspx?MLBAMID=518902&amp;PlayerType=Hitter"/>
    <hyperlink ref="D409" r:id="rId786" display="http://rotochamp.com/Baseball/TeamPage.aspx?Team=STL"/>
    <hyperlink ref="C410" r:id="rId787" display="http://rotochamp.com/Baseball/Player.aspx?MLBAMID=519107&amp;PlayerType=Hitter"/>
    <hyperlink ref="D410" r:id="rId788" display="http://rotochamp.com/Baseball/TeamPage.aspx?Team=SD"/>
    <hyperlink ref="C415" r:id="rId789" display="http://rotochamp.com/Baseball/Player.aspx?MLBAMID=545361&amp;PlayerType=Hitter"/>
    <hyperlink ref="D415" r:id="rId790" display="http://rotochamp.com/Baseball/TeamPage.aspx?Team=LAA"/>
    <hyperlink ref="C416" r:id="rId791" display="http://rotochamp.com/Baseball/Player.aspx?MLBAMID=460075&amp;PlayerType=Hitter"/>
    <hyperlink ref="D416" r:id="rId792" display="http://rotochamp.com/Baseball/TeamPage.aspx?Team=MIL"/>
    <hyperlink ref="C417" r:id="rId793" display="http://rotochamp.com/Baseball/Player.aspx?MLBAMID=461314&amp;PlayerType=Hitter"/>
    <hyperlink ref="D417" r:id="rId794" display="http://rotochamp.com/Baseball/TeamPage.aspx?Team=LAD"/>
    <hyperlink ref="C418" r:id="rId795" display="http://rotochamp.com/Baseball/Player.aspx?MLBAMID=457705&amp;PlayerType=Hitter"/>
    <hyperlink ref="D418" r:id="rId796" display="http://rotochamp.com/Baseball/TeamPage.aspx?Team=PIT"/>
    <hyperlink ref="C419" r:id="rId797" display="http://rotochamp.com/Baseball/Player.aspx?MLBAMID=519317&amp;PlayerType=Hitter"/>
    <hyperlink ref="D419" r:id="rId798" display="http://rotochamp.com/Baseball/TeamPage.aspx?Team=MIA"/>
    <hyperlink ref="C420" r:id="rId799" display="http://rotochamp.com/Baseball/Player.aspx?MLBAMID=430832&amp;PlayerType=Hitter"/>
    <hyperlink ref="D420" r:id="rId800" display="http://rotochamp.com/Baseball/TeamPage.aspx?Team=TOR"/>
    <hyperlink ref="C421" r:id="rId801" display="http://rotochamp.com/Baseball/Player.aspx?MLBAMID=285078&amp;PlayerType=Hitter"/>
    <hyperlink ref="D421" r:id="rId802" display="http://rotochamp.com/Baseball/TeamPage.aspx?Team=FA"/>
    <hyperlink ref="C422" r:id="rId803" display="http://rotochamp.com/Baseball/Player.aspx?MLBAMID=430945&amp;PlayerType=Hitter"/>
    <hyperlink ref="D422" r:id="rId804" display="http://rotochamp.com/Baseball/TeamPage.aspx?Team=BAL"/>
    <hyperlink ref="C423" r:id="rId805" display="http://rotochamp.com/Baseball/Player.aspx?MLBAMID=434158&amp;PlayerType=Hitter"/>
    <hyperlink ref="D423" r:id="rId806" display="http://rotochamp.com/Baseball/TeamPage.aspx?Team=NYY"/>
    <hyperlink ref="C424" r:id="rId807" display="http://rotochamp.com/Baseball/Player.aspx?MLBAMID=471865&amp;PlayerType=Hitter"/>
    <hyperlink ref="D424" r:id="rId808" display="http://rotochamp.com/Baseball/TeamPage.aspx?Team=COL"/>
    <hyperlink ref="C425" r:id="rId809" display="http://rotochamp.com/Baseball/Player.aspx?MLBAMID=547180&amp;PlayerType=Hitter"/>
    <hyperlink ref="D425" r:id="rId810" display="http://rotochamp.com/Baseball/TeamPage.aspx?Team=WAS"/>
    <hyperlink ref="C426" r:id="rId811" display="http://rotochamp.com/Baseball/Player.aspx?MLBAMID=457803&amp;PlayerType=Hitter"/>
    <hyperlink ref="D426" r:id="rId812" display="http://rotochamp.com/Baseball/TeamPage.aspx?Team=CIN"/>
    <hyperlink ref="C427" r:id="rId813" display="http://rotochamp.com/Baseball/Player.aspx?MLBAMID=450314&amp;PlayerType=Hitter"/>
    <hyperlink ref="D427" r:id="rId814" display="http://rotochamp.com/Baseball/TeamPage.aspx?Team=TB"/>
    <hyperlink ref="C428" r:id="rId815" display="http://rotochamp.com/Baseball/Player.aspx?MLBAMID=518792&amp;PlayerType=Hitter"/>
    <hyperlink ref="D428" r:id="rId816" display="http://rotochamp.com/Baseball/TeamPage.aspx?Team=ATL"/>
    <hyperlink ref="C429" r:id="rId817" display="http://rotochamp.com/Baseball/Player.aspx?MLBAMID=457708&amp;PlayerType=Hitter"/>
    <hyperlink ref="D429" r:id="rId818" display="http://rotochamp.com/Baseball/TeamPage.aspx?Team=ARI"/>
    <hyperlink ref="C430" r:id="rId819" display="http://rotochamp.com/Baseball/Player.aspx?MLBAMID=136860&amp;PlayerType=Hitter"/>
    <hyperlink ref="D430" r:id="rId820" display="http://rotochamp.com/Baseball/TeamPage.aspx?Team=STL"/>
    <hyperlink ref="C431" r:id="rId821" display="http://rotochamp.com/Baseball/Player.aspx?MLBAMID=493316&amp;PlayerType=Hitter"/>
    <hyperlink ref="D431" r:id="rId822" display="http://rotochamp.com/Baseball/TeamPage.aspx?Team=OAK"/>
    <hyperlink ref="C432" r:id="rId823" display="http://rotochamp.com/Baseball/Player.aspx?MLBAMID=408236&amp;PlayerType=Hitter"/>
    <hyperlink ref="D432" r:id="rId824" display="http://rotochamp.com/Baseball/TeamPage.aspx?Team=LAD"/>
    <hyperlink ref="C433" r:id="rId825" display="http://rotochamp.com/Baseball/Player.aspx?MLBAMID=407812&amp;PlayerType=Hitter"/>
    <hyperlink ref="D433" r:id="rId826" display="http://rotochamp.com/Baseball/TeamPage.aspx?Team=STL"/>
    <hyperlink ref="C434" r:id="rId827" display="http://rotochamp.com/Baseball/Player.aspx?MLBAMID=453056&amp;PlayerType=Hitter"/>
    <hyperlink ref="D434" r:id="rId828" display="http://rotochamp.com/Baseball/TeamPage.aspx?Team=BOS"/>
    <hyperlink ref="C435" r:id="rId829" display="http://rotochamp.com/Baseball/Player.aspx?MLBAMID=501800&amp;PlayerType=Hitter"/>
    <hyperlink ref="D435" r:id="rId830" display="http://rotochamp.com/Baseball/TeamPage.aspx?Team=STL"/>
    <hyperlink ref="C436" r:id="rId831" display="http://rotochamp.com/Baseball/Player.aspx?MLBAMID=425834&amp;PlayerType=Hitter"/>
    <hyperlink ref="D436" r:id="rId832" display="http://rotochamp.com/Baseball/TeamPage.aspx?Team=FA"/>
    <hyperlink ref="C437" r:id="rId833" display="http://rotochamp.com/Baseball/Player.aspx?MLBAMID=150212&amp;PlayerType=Hitter"/>
    <hyperlink ref="D437" r:id="rId834" display="http://rotochamp.com/Baseball/TeamPage.aspx?Team=COL"/>
    <hyperlink ref="C438" r:id="rId835" display="http://rotochamp.com/Baseball/Player.aspx?MLBAMID=493114&amp;PlayerType=Hitter"/>
    <hyperlink ref="D438" r:id="rId836" display="http://rotochamp.com/Baseball/TeamPage.aspx?Team=MIL"/>
    <hyperlink ref="C439" r:id="rId837" display="http://rotochamp.com/Baseball/Player.aspx?MLBAMID=425545&amp;PlayerType=Hitter"/>
    <hyperlink ref="D439" r:id="rId838" display="http://rotochamp.com/Baseball/TeamPage.aspx?Team=MIN"/>
    <hyperlink ref="C440" r:id="rId839" display="http://rotochamp.com/Baseball/Player.aspx?MLBAMID=425567&amp;PlayerType=Hitter"/>
    <hyperlink ref="D440" r:id="rId840" display="http://rotochamp.com/Baseball/TeamPage.aspx?Team=CWS"/>
    <hyperlink ref="C441" r:id="rId841" display="http://rotochamp.com/Baseball/Player.aspx?MLBAMID=456422&amp;PlayerType=Hitter"/>
    <hyperlink ref="D441" r:id="rId842" display="http://rotochamp.com/Baseball/TeamPage.aspx?Team=FA"/>
    <hyperlink ref="C442" r:id="rId843" display="http://rotochamp.com/Baseball/Player.aspx?MLBAMID=430611&amp;PlayerType=Hitter"/>
    <hyperlink ref="D442" r:id="rId844" display="http://rotochamp.com/Baseball/TeamPage.aspx?Team=MIL"/>
    <hyperlink ref="C443" r:id="rId845" display="http://rotochamp.com/Baseball/Player.aspx?MLBAMID=466320&amp;PlayerType=Hitter"/>
    <hyperlink ref="D443" r:id="rId846" display="http://rotochamp.com/Baseball/TeamPage.aspx?Team=FA"/>
    <hyperlink ref="C444" r:id="rId847" display="http://rotochamp.com/Baseball/Player.aspx?MLBAMID=444432&amp;PlayerType=Hitter"/>
    <hyperlink ref="D444" r:id="rId848" display="http://rotochamp.com/Baseball/TeamPage.aspx?Team=LAA"/>
    <hyperlink ref="C445" r:id="rId849" display="http://rotochamp.com/Baseball/Player.aspx?MLBAMID=455976&amp;PlayerType=Hitter"/>
    <hyperlink ref="D445" r:id="rId850" display="http://rotochamp.com/Baseball/TeamPage.aspx?Team=BAL"/>
    <hyperlink ref="C446" r:id="rId851" display="http://rotochamp.com/Baseball/Player.aspx?MLBAMID=460086&amp;PlayerType=Hitter"/>
    <hyperlink ref="D446" r:id="rId852" display="http://rotochamp.com/Baseball/TeamPage.aspx?Team=KAN"/>
    <hyperlink ref="C447" r:id="rId853" display="http://rotochamp.com/Baseball/Player.aspx?MLBAMID=425664&amp;PlayerType=Hitter"/>
    <hyperlink ref="D447" r:id="rId854" display="http://rotochamp.com/Baseball/TeamPage.aspx?Team=FA"/>
    <hyperlink ref="C448" r:id="rId855" display="http://rotochamp.com/Baseball/Player.aspx?MLBAMID=457775&amp;PlayerType=Hitter"/>
    <hyperlink ref="D448" r:id="rId856" display="http://rotochamp.com/Baseball/TeamPage.aspx?Team=TB"/>
    <hyperlink ref="C449" r:id="rId857" display="http://rotochamp.com/Baseball/Player.aspx?MLBAMID=457706&amp;PlayerType=Hitter"/>
    <hyperlink ref="D449" r:id="rId858" display="http://rotochamp.com/Baseball/TeamPage.aspx?Team=DET"/>
    <hyperlink ref="C450" r:id="rId859" display="http://rotochamp.com/Baseball/Player.aspx?MLBAMID=502210&amp;PlayerType=Hitter"/>
    <hyperlink ref="D450" r:id="rId860" display="http://rotochamp.com/Baseball/TeamPage.aspx?Team=OAK"/>
    <hyperlink ref="C451" r:id="rId861" display="http://rotochamp.com/Baseball/Player.aspx?MLBAMID=445988&amp;PlayerType=Hitter"/>
    <hyperlink ref="D451" r:id="rId862" display="http://rotochamp.com/Baseball/TeamPage.aspx?Team=ATL"/>
    <hyperlink ref="C452" r:id="rId863" display="http://rotochamp.com/Baseball/Player.aspx?MLBAMID=457477&amp;PlayerType=Hitter"/>
    <hyperlink ref="D452" r:id="rId864" display="http://rotochamp.com/Baseball/TeamPage.aspx?Team=CWS"/>
    <hyperlink ref="C453" r:id="rId865" display="http://rotochamp.com/Baseball/Player.aspx?MLBAMID=458731&amp;PlayerType=Hitter"/>
    <hyperlink ref="D453" r:id="rId866" display="http://rotochamp.com/Baseball/TeamPage.aspx?Team=NYY"/>
    <hyperlink ref="C454" r:id="rId867" display="http://rotochamp.com/Baseball/Player.aspx?MLBAMID=452254&amp;PlayerType=Hitter"/>
    <hyperlink ref="D454" r:id="rId868" display="http://rotochamp.com/Baseball/TeamPage.aspx?Team=SF"/>
    <hyperlink ref="C455" r:id="rId869" display="http://rotochamp.com/Baseball/Player.aspx?MLBAMID=448801&amp;PlayerType=Hitter"/>
    <hyperlink ref="D455" r:id="rId870" display="http://rotochamp.com/Baseball/TeamPage.aspx?Team=BAL"/>
    <hyperlink ref="C456" r:id="rId871" display="http://rotochamp.com/Baseball/Player.aspx?MLBAMID=424825&amp;PlayerType=Hitter"/>
    <hyperlink ref="D456" r:id="rId872" display="http://rotochamp.com/Baseball/TeamPage.aspx?Team=OAK"/>
    <hyperlink ref="C457" r:id="rId873" display="http://rotochamp.com/Baseball/Player.aspx?MLBAMID=489149&amp;PlayerType=Hitter"/>
    <hyperlink ref="D457" r:id="rId874" display="http://rotochamp.com/Baseball/TeamPage.aspx?Team=MIA"/>
    <hyperlink ref="C458" r:id="rId875" display="http://rotochamp.com/Baseball/Player.aspx?MLBAMID=519184&amp;PlayerType=Hitter"/>
    <hyperlink ref="D458" r:id="rId876" display="http://rotochamp.com/Baseball/TeamPage.aspx?Team=MIN"/>
    <hyperlink ref="C459" r:id="rId877" display="http://rotochamp.com/Baseball/Player.aspx?MLBAMID=443558&amp;PlayerType=Hitter"/>
    <hyperlink ref="D459" r:id="rId878" display="http://rotochamp.com/Baseball/TeamPage.aspx?Team=TEX"/>
    <hyperlink ref="C460" r:id="rId879" display="http://rotochamp.com/Baseball/Player.aspx?MLBAMID=444843&amp;PlayerType=Hitter"/>
    <hyperlink ref="D460" r:id="rId880" display="http://rotochamp.com/Baseball/TeamPage.aspx?Team=LAD"/>
    <hyperlink ref="C461" r:id="rId881" display="http://rotochamp.com/Baseball/Player.aspx?MLBAMID=400085&amp;PlayerType=Hitter"/>
    <hyperlink ref="D461" r:id="rId882" display="http://rotochamp.com/Baseball/TeamPage.aspx?Team=FA"/>
    <hyperlink ref="C462" r:id="rId883" display="http://rotochamp.com/Baseball/Player.aspx?MLBAMID=488726&amp;PlayerType=Hitter"/>
    <hyperlink ref="D462" r:id="rId884" display="http://rotochamp.com/Baseball/TeamPage.aspx?Team=CLE"/>
    <hyperlink ref="C463" r:id="rId885" display="http://rotochamp.com/Baseball/Player.aspx?MLBAMID=425783&amp;PlayerType=Hitter"/>
    <hyperlink ref="D463" r:id="rId886" display="http://rotochamp.com/Baseball/TeamPage.aspx?Team=CLE"/>
    <hyperlink ref="C464" r:id="rId887" display="http://rotochamp.com/Baseball/Player.aspx?MLBAMID=150093&amp;PlayerType=Hitter"/>
    <hyperlink ref="D464" r:id="rId888" display="http://rotochamp.com/Baseball/TeamPage.aspx?Team=CHC"/>
    <hyperlink ref="C465" r:id="rId889" display="http://rotochamp.com/Baseball/Player.aspx?MLBAMID=434604&amp;PlayerType=Hitter"/>
    <hyperlink ref="D465" r:id="rId890" display="http://rotochamp.com/Baseball/TeamPage.aspx?Team=WAS"/>
    <hyperlink ref="C466" r:id="rId891" display="http://rotochamp.com/Baseball/Player.aspx?MLBAMID=116338&amp;PlayerType=Hitter"/>
    <hyperlink ref="D466" r:id="rId892" display="http://rotochamp.com/Baseball/TeamPage.aspx?Team=DET"/>
    <hyperlink ref="C467" r:id="rId893" display="http://rotochamp.com/Baseball/Player.aspx?MLBAMID=459964&amp;PlayerType=Hitter"/>
    <hyperlink ref="D467" r:id="rId894" display="http://rotochamp.com/Baseball/TeamPage.aspx?Team=TB"/>
    <hyperlink ref="C468" r:id="rId895" display="http://rotochamp.com/Baseball/Player.aspx?MLBAMID=451594&amp;PlayerType=Hitter"/>
    <hyperlink ref="D468" r:id="rId896" display="http://rotochamp.com/Baseball/TeamPage.aspx?Team=COL"/>
    <hyperlink ref="C469" r:id="rId897" display="http://rotochamp.com/Baseball/Player.aspx?MLBAMID=434540&amp;PlayerType=Hitter"/>
    <hyperlink ref="D469" r:id="rId898" display="http://rotochamp.com/Baseball/TeamPage.aspx?Team=PIT"/>
    <hyperlink ref="C470" r:id="rId899" display="http://rotochamp.com/Baseball/Player.aspx?MLBAMID=461815&amp;PlayerType=Hitter"/>
    <hyperlink ref="D470" r:id="rId900" display="http://rotochamp.com/Baseball/TeamPage.aspx?Team=TEX"/>
    <hyperlink ref="C471" r:id="rId901" display="http://rotochamp.com/Baseball/Player.aspx?MLBAMID=493364&amp;PlayerType=Hitter"/>
    <hyperlink ref="D471" r:id="rId902" display="http://rotochamp.com/Baseball/TeamPage.aspx?Team=CWS"/>
    <hyperlink ref="C472" r:id="rId903" display="http://rotochamp.com/Baseball/Player.aspx?MLBAMID=502126&amp;PlayerType=Hitter"/>
    <hyperlink ref="D472" r:id="rId904" display="http://rotochamp.com/Baseball/TeamPage.aspx?Team=PHI"/>
    <hyperlink ref="C473" r:id="rId905" display="http://rotochamp.com/Baseball/Player.aspx?MLBAMID=448605&amp;PlayerType=Hitter"/>
    <hyperlink ref="D473" r:id="rId906" display="http://rotochamp.com/Baseball/TeamPage.aspx?Team=MIA"/>
    <hyperlink ref="C474" r:id="rId907" display="http://rotochamp.com/Baseball/Player.aspx?MLBAMID=466988&amp;PlayerType=Hitter"/>
    <hyperlink ref="D474" r:id="rId908" display="http://rotochamp.com/Baseball/TeamPage.aspx?Team=TOR"/>
    <hyperlink ref="C475" r:id="rId909" display="http://rotochamp.com/Baseball/Player.aspx?MLBAMID=407886&amp;PlayerType=Hitter"/>
    <hyperlink ref="D475" r:id="rId910" display="http://rotochamp.com/Baseball/TeamPage.aspx?Team=FA"/>
    <hyperlink ref="C476" r:id="rId911" display="http://rotochamp.com/Baseball/Player.aspx?MLBAMID=430585&amp;PlayerType=Hitter"/>
    <hyperlink ref="D476" r:id="rId912" display="http://rotochamp.com/Baseball/TeamPage.aspx?Team=ARI"/>
    <hyperlink ref="C477" r:id="rId913" display="http://rotochamp.com/Baseball/Player.aspx?MLBAMID=446263&amp;PlayerType=Hitter"/>
    <hyperlink ref="D477" r:id="rId914" display="http://rotochamp.com/Baseball/TeamPage.aspx?Team=NYM"/>
    <hyperlink ref="C478" r:id="rId915" display="http://rotochamp.com/Baseball/Player.aspx?MLBAMID=460055&amp;PlayerType=Hitter"/>
    <hyperlink ref="D478" r:id="rId916" display="http://rotochamp.com/Baseball/TeamPage.aspx?Team=PHI"/>
    <hyperlink ref="C479" r:id="rId917" display="http://rotochamp.com/Baseball/Player.aspx?MLBAMID=461235&amp;PlayerType=Hitter"/>
    <hyperlink ref="D479" r:id="rId918" display="http://rotochamp.com/Baseball/TeamPage.aspx?Team=OAK"/>
    <hyperlink ref="C480" r:id="rId919" display="http://rotochamp.com/Baseball/Player.aspx?MLBAMID=435041&amp;PlayerType=Hitter"/>
    <hyperlink ref="D480" r:id="rId920" display="http://rotochamp.com/Baseball/TeamPage.aspx?Team=SD"/>
    <hyperlink ref="C481" r:id="rId921" display="http://rotochamp.com/Baseball/Player.aspx?MLBAMID=430321&amp;PlayerType=Hitter"/>
    <hyperlink ref="D481" r:id="rId922" display="http://rotochamp.com/Baseball/TeamPage.aspx?Team=FA"/>
    <hyperlink ref="C482" r:id="rId923" display="http://rotochamp.com/Baseball/Player.aspx?MLBAMID=445055&amp;PlayerType=Hitter"/>
    <hyperlink ref="D482" r:id="rId924" display="http://rotochamp.com/Baseball/TeamPage.aspx?Team=STL"/>
    <hyperlink ref="C483" r:id="rId925" display="http://rotochamp.com/Baseball/Player.aspx?MLBAMID=452655&amp;PlayerType=Hitter"/>
    <hyperlink ref="D483" r:id="rId926" display="http://rotochamp.com/Baseball/TeamPage.aspx?Team=MIN"/>
    <hyperlink ref="C484" r:id="rId927" display="http://rotochamp.com/Baseball/Player.aspx?MLBAMID=594809&amp;PlayerType=Hitter"/>
    <hyperlink ref="D484" r:id="rId928" display="http://rotochamp.com/Baseball/TeamPage.aspx?Team=ARI"/>
    <hyperlink ref="C485" r:id="rId929" display="http://rotochamp.com/Baseball/Player.aspx?MLBAMID=460576&amp;PlayerType=Hitter"/>
    <hyperlink ref="D485" r:id="rId930" display="http://rotochamp.com/Baseball/TeamPage.aspx?Team=MIL"/>
    <hyperlink ref="C486" r:id="rId931" display="http://rotochamp.com/Baseball/Player.aspx?MLBAMID=461858&amp;PlayerType=Hitter"/>
    <hyperlink ref="D486" r:id="rId932" display="http://rotochamp.com/Baseball/TeamPage.aspx?Team=MIN"/>
    <hyperlink ref="C487" r:id="rId933" display="http://rotochamp.com/Baseball/Player.aspx?MLBAMID=430897&amp;PlayerType=Hitter"/>
    <hyperlink ref="D487" r:id="rId934" display="http://rotochamp.com/Baseball/TeamPage.aspx?Team=FA"/>
    <hyperlink ref="C488" r:id="rId935" display="http://rotochamp.com/Baseball/Player.aspx?MLBAMID=467798&amp;PlayerType=Hitter"/>
    <hyperlink ref="D488" r:id="rId936" display="http://rotochamp.com/Baseball/TeamPage.aspx?Team=PIT"/>
    <hyperlink ref="C489" r:id="rId937" display="http://rotochamp.com/Baseball/Player.aspx?MLBAMID=435625&amp;PlayerType=Hitter"/>
    <hyperlink ref="D489" r:id="rId938" display="http://rotochamp.com/Baseball/TeamPage.aspx?Team=PHI"/>
    <hyperlink ref="C490" r:id="rId939" display="http://rotochamp.com/Baseball/Player.aspx?MLBAMID=150029&amp;PlayerType=Hitter"/>
    <hyperlink ref="D490" r:id="rId940" display="http://rotochamp.com/Baseball/TeamPage.aspx?Team=WAS"/>
    <hyperlink ref="C491" r:id="rId941" display="http://rotochamp.com/Baseball/Player.aspx?MLBAMID=457788&amp;PlayerType=Hitter"/>
    <hyperlink ref="D491" r:id="rId942" display="http://rotochamp.com/Baseball/TeamPage.aspx?Team=ATL"/>
    <hyperlink ref="C492" r:id="rId943" display="http://rotochamp.com/Baseball/Player.aspx?MLBAMID=456715&amp;PlayerType=Hitter"/>
    <hyperlink ref="D492" r:id="rId944" display="http://rotochamp.com/Baseball/TeamPage.aspx?Team=KAN"/>
    <hyperlink ref="C493" r:id="rId945" display="http://rotochamp.com/Baseball/Player.aspx?MLBAMID=458675&amp;PlayerType=Hitter"/>
    <hyperlink ref="D493" r:id="rId946" display="http://rotochamp.com/Baseball/TeamPage.aspx?Team=TOR"/>
    <hyperlink ref="C494" r:id="rId947" display="http://rotochamp.com/Baseball/Player.aspx?MLBAMID=455759&amp;PlayerType=Hitter"/>
    <hyperlink ref="D494" r:id="rId948" display="http://rotochamp.com/Baseball/TeamPage.aspx?Team=OAK"/>
    <hyperlink ref="C495" r:id="rId949" display="http://rotochamp.com/Baseball/Player.aspx?MLBAMID=430203&amp;PlayerType=Hitter"/>
    <hyperlink ref="D495" r:id="rId950" display="http://rotochamp.com/Baseball/TeamPage.aspx?Team=CHC"/>
    <hyperlink ref="C496" r:id="rId951" display="http://rotochamp.com/Baseball/Player.aspx?MLBAMID=434636&amp;PlayerType=Hitter"/>
    <hyperlink ref="D496" r:id="rId952" display="http://rotochamp.com/Baseball/TeamPage.aspx?Team=FA"/>
    <hyperlink ref="C497" r:id="rId953" display="http://rotochamp.com/Baseball/Player.aspx?MLBAMID=457727&amp;PlayerType=Hitter"/>
    <hyperlink ref="D497" r:id="rId954" display="http://rotochamp.com/Baseball/TeamPage.aspx?Team=SD"/>
    <hyperlink ref="C498" r:id="rId955" display="http://rotochamp.com/Baseball/Player.aspx?MLBAMID=453211&amp;PlayerType=Hitter"/>
    <hyperlink ref="D498" r:id="rId956" display="http://rotochamp.com/Baseball/TeamPage.aspx?Team=CIN"/>
    <hyperlink ref="C499" r:id="rId957" display="http://rotochamp.com/Baseball/Player.aspx?MLBAMID=542999&amp;PlayerType=Hitter"/>
    <hyperlink ref="D499" r:id="rId958" display="http://rotochamp.com/Baseball/TeamPage.aspx?Team=CHC"/>
    <hyperlink ref="C500" r:id="rId959" display="http://rotochamp.com/Baseball/Player.aspx?MLBAMID=408307&amp;PlayerType=Hitter"/>
    <hyperlink ref="D500" r:id="rId960" display="http://rotochamp.com/Baseball/TeamPage.aspx?Team=LAD"/>
    <hyperlink ref="C501" r:id="rId961" display="http://rotochamp.com/Baseball/Player.aspx?MLBAMID=425496&amp;PlayerType=Hitter"/>
    <hyperlink ref="D501" r:id="rId962" display="http://rotochamp.com/Baseball/TeamPage.aspx?Team=FA"/>
    <hyperlink ref="C502" r:id="rId963" display="http://rotochamp.com/Baseball/Player.aspx?MLBAMID=452239&amp;PlayerType=Hitter"/>
    <hyperlink ref="D502" r:id="rId964" display="http://rotochamp.com/Baseball/TeamPage.aspx?Team=HOU"/>
    <hyperlink ref="C503" r:id="rId965" display="http://rotochamp.com/Baseball/Player.aspx?MLBAMID=445599&amp;PlayerType=Hitter"/>
    <hyperlink ref="D503" r:id="rId966" display="http://rotochamp.com/Baseball/TeamPage.aspx?Team=HOU"/>
    <hyperlink ref="C504" r:id="rId967" display="http://rotochamp.com/Baseball/Player.aspx?MLBAMID=459431&amp;PlayerType=Hitter"/>
    <hyperlink ref="D504" r:id="rId968" display="http://rotochamp.com/Baseball/TeamPage.aspx?Team=SEA"/>
    <hyperlink ref="C505" r:id="rId969" display="http://rotochamp.com/Baseball/Player.aspx?MLBAMID=425796&amp;PlayerType=Hitter"/>
    <hyperlink ref="D505" r:id="rId970" display="http://rotochamp.com/Baseball/TeamPage.aspx?Team=KAN"/>
    <hyperlink ref="C506" r:id="rId971" display="http://rotochamp.com/Baseball/Player.aspx?MLBAMID=502317&amp;PlayerType=Hitter"/>
    <hyperlink ref="D506" r:id="rId972" display="http://rotochamp.com/Baseball/TeamPage.aspx?Team=CIN"/>
    <hyperlink ref="C507" r:id="rId973" display="http://rotochamp.com/Baseball/Player.aspx?MLBAMID=461416&amp;PlayerType=Hitter"/>
    <hyperlink ref="D507" r:id="rId974" display="http://rotochamp.com/Baseball/TeamPage.aspx?Team=SD"/>
    <hyperlink ref="C508" r:id="rId975" display="http://rotochamp.com/Baseball/Player.aspx?MLBAMID=488721&amp;PlayerType=Hitter"/>
    <hyperlink ref="D508" r:id="rId976" display="http://rotochamp.com/Baseball/TeamPage.aspx?Team=LAA"/>
    <hyperlink ref="C509" r:id="rId977" display="http://rotochamp.com/Baseball/Player.aspx?MLBAMID=452234&amp;PlayerType=Hitter"/>
    <hyperlink ref="D509" r:id="rId978" display="http://rotochamp.com/Baseball/TeamPage.aspx?Team=OAK"/>
    <hyperlink ref="C510" r:id="rId979" display="http://rotochamp.com/Baseball/Player.aspx?MLBAMID=425491&amp;PlayerType=Hitter"/>
    <hyperlink ref="D510" r:id="rId980" display="http://rotochamp.com/Baseball/TeamPage.aspx?Team=MIN"/>
    <hyperlink ref="C511" r:id="rId981" display="http://rotochamp.com/Baseball/Player.aspx?MLBAMID=494686&amp;PlayerType=Hitter"/>
    <hyperlink ref="D511" r:id="rId982" display="http://rotochamp.com/Baseball/TeamPage.aspx?Team=HOU"/>
    <hyperlink ref="C512" r:id="rId983" display="http://rotochamp.com/Baseball/Player.aspx?MLBAMID=501983&amp;PlayerType=Hitter"/>
    <hyperlink ref="D512" r:id="rId984" display="http://rotochamp.com/Baseball/TeamPage.aspx?Team=PIT"/>
    <hyperlink ref="C513" r:id="rId985" display="http://rotochamp.com/Baseball/Player.aspx?MLBAMID=453923&amp;PlayerType=Hitter"/>
    <hyperlink ref="D513" r:id="rId986" display="http://rotochamp.com/Baseball/TeamPage.aspx?Team=SF"/>
    <hyperlink ref="C514" r:id="rId987" display="http://rotochamp.com/Baseball/Player.aspx?MLBAMID=502110&amp;PlayerType=Hitter"/>
    <hyperlink ref="D514" r:id="rId988" display="http://rotochamp.com/Baseball/TeamPage.aspx?Team=HOU"/>
    <hyperlink ref="C515" r:id="rId989" display="http://rotochamp.com/Baseball/Player.aspx?MLBAMID=400083&amp;PlayerType=Hitter"/>
    <hyperlink ref="D515" r:id="rId990" display="http://rotochamp.com/Baseball/TeamPage.aspx?Team=NYM"/>
    <hyperlink ref="C516" r:id="rId991" display="http://rotochamp.com/Baseball/Player.aspx?MLBAMID=485567&amp;PlayerType=Hitter"/>
    <hyperlink ref="D516" r:id="rId992" display="http://rotochamp.com/Baseball/TeamPage.aspx?Team=CLE"/>
    <hyperlink ref="C517" r:id="rId993" display="http://rotochamp.com/Baseball/Player.aspx?MLBAMID=453539&amp;PlayerType=Hitter"/>
    <hyperlink ref="D517" r:id="rId994" display="http://rotochamp.com/Baseball/TeamPage.aspx?Team=TB"/>
    <hyperlink ref="C518" r:id="rId995" display="http://rotochamp.com/Baseball/Player.aspx?MLBAMID=429711&amp;PlayerType=Hitter"/>
    <hyperlink ref="D518" r:id="rId996" display="http://rotochamp.com/Baseball/TeamPage.aspx?Team=SEA"/>
    <hyperlink ref="C519" r:id="rId997" display="http://rotochamp.com/Baseball/Player.aspx?MLBAMID=460099&amp;PlayerType=Hitter"/>
    <hyperlink ref="D519" r:id="rId998" display="http://rotochamp.com/Baseball/TeamPage.aspx?Team=BAL"/>
    <hyperlink ref="C520" r:id="rId999" display="http://rotochamp.com/Baseball/Player.aspx?MLBAMID=543238&amp;PlayerType=Hitter"/>
    <hyperlink ref="D520" r:id="rId1000" display="http://rotochamp.com/Baseball/TeamPage.aspx?Team=TOR"/>
    <hyperlink ref="C521" r:id="rId1001" display="http://rotochamp.com/Baseball/Player.aspx?MLBAMID=543108&amp;PlayerType=Hitter"/>
    <hyperlink ref="D521" r:id="rId1002" display="http://rotochamp.com/Baseball/TeamPage.aspx?Team=DET"/>
    <hyperlink ref="C522" r:id="rId1003" display="http://rotochamp.com/Baseball/Player.aspx?MLBAMID=465668&amp;PlayerType=Hitter"/>
    <hyperlink ref="D522" r:id="rId1004" display="http://rotochamp.com/Baseball/TeamPage.aspx?Team=WAS"/>
    <hyperlink ref="C523" r:id="rId1005" display="http://rotochamp.com/Baseball/Player.aspx?MLBAMID=489413&amp;PlayerType=Hitter"/>
    <hyperlink ref="D523" r:id="rId1006" display="http://rotochamp.com/Baseball/TeamPage.aspx?Team=SEA"/>
    <hyperlink ref="C524" r:id="rId1007" display="http://rotochamp.com/Baseball/Player.aspx?MLBAMID=537953&amp;PlayerType=Hitter"/>
    <hyperlink ref="D524" r:id="rId1008" display="http://rotochamp.com/Baseball/TeamPage.aspx?Team=BOS"/>
    <hyperlink ref="C525" r:id="rId1009" display="http://rotochamp.com/Baseball/Player.aspx?MLBAMID=502481&amp;PlayerType=Hitter"/>
    <hyperlink ref="D525" r:id="rId1010" display="http://rotochamp.com/Baseball/TeamPage.aspx?Team=KAN"/>
    <hyperlink ref="C526" r:id="rId1011" display="http://rotochamp.com/Baseball/Player.aspx?MLBAMID=434658&amp;PlayerType=Hitter"/>
    <hyperlink ref="D526" r:id="rId1012" display="http://rotochamp.com/Baseball/TeamPage.aspx?Team=TOR"/>
    <hyperlink ref="C527" r:id="rId1013" display="http://rotochamp.com/Baseball/Player.aspx?MLBAMID=456781&amp;PlayerType=Hitter"/>
    <hyperlink ref="D527" r:id="rId1014" display="http://rotochamp.com/Baseball/TeamPage.aspx?Team=MIA"/>
    <hyperlink ref="C528" r:id="rId1015" display="http://rotochamp.com/Baseball/Player.aspx?MLBAMID=502100&amp;PlayerType=Hitter"/>
    <hyperlink ref="D528" r:id="rId1016" display="http://rotochamp.com/Baseball/TeamPage.aspx?Team=PIT"/>
    <hyperlink ref="C529" r:id="rId1017" display="http://rotochamp.com/Baseball/Player.aspx?MLBAMID=489138&amp;PlayerType=Hitter"/>
    <hyperlink ref="D529" r:id="rId1018" display="http://rotochamp.com/Baseball/TeamPage.aspx?Team=WAS"/>
    <hyperlink ref="C530" r:id="rId1019" display="http://rotochamp.com/Baseball/Player.aspx?MLBAMID=467827&amp;PlayerType=Hitter"/>
    <hyperlink ref="D530" r:id="rId1020" display="http://rotochamp.com/Baseball/TeamPage.aspx?Team=ARI"/>
    <hyperlink ref="C531" r:id="rId1021" display="http://rotochamp.com/Baseball/Player.aspx?MLBAMID=458913&amp;PlayerType=Hitter"/>
    <hyperlink ref="D531" r:id="rId1022" display="http://rotochamp.com/Baseball/TeamPage.aspx?Team=COL"/>
    <hyperlink ref="C532" r:id="rId1023" display="http://rotochamp.com/Baseball/Player.aspx?MLBAMID=518170&amp;PlayerType=Hitter"/>
    <hyperlink ref="D532" r:id="rId1024" display="http://rotochamp.com/Baseball/TeamPage.aspx?Team=NYM"/>
    <hyperlink ref="C533" r:id="rId1025" display="http://rotochamp.com/Baseball/Player.aspx?MLBAMID=334393&amp;PlayerType=Hitter"/>
    <hyperlink ref="D533" r:id="rId1026" display="http://rotochamp.com/Baseball/TeamPage.aspx?Team=FA"/>
    <hyperlink ref="C534" r:id="rId1027" display="http://rotochamp.com/Baseball/Player.aspx?MLBAMID=116380&amp;PlayerType=Hitter"/>
    <hyperlink ref="D534" r:id="rId1028" display="http://rotochamp.com/Baseball/TeamPage.aspx?Team=FA"/>
    <hyperlink ref="C535" r:id="rId1029" display="http://rotochamp.com/Baseball/Player.aspx?MLBAMID=116662&amp;PlayerType=Hitter"/>
    <hyperlink ref="D535" r:id="rId1030" display="http://rotochamp.com/Baseball/TeamPage.aspx?Team=FA"/>
    <hyperlink ref="C536" r:id="rId1031" display="http://rotochamp.com/Baseball/Player.aspx?MLBAMID=150484&amp;PlayerType=Hitter"/>
    <hyperlink ref="D536" r:id="rId1032" display="http://rotochamp.com/Baseball/TeamPage.aspx?Team=LAA"/>
    <hyperlink ref="C537" r:id="rId1033" display="http://rotochamp.com/Baseball/Player.aspx?MLBAMID=502125&amp;PlayerType=Hitter"/>
    <hyperlink ref="D537" r:id="rId1034" display="http://rotochamp.com/Baseball/TeamPage.aspx?Team=COL"/>
    <hyperlink ref="C538" r:id="rId1035" display="http://rotochamp.com/Baseball/Player.aspx?MLBAMID=447736&amp;PlayerType=Hitter"/>
    <hyperlink ref="D538" r:id="rId1036" display="http://rotochamp.com/Baseball/TeamPage.aspx?Team=NYY"/>
    <hyperlink ref="C539" r:id="rId1037" display="http://rotochamp.com/Baseball/Player.aspx?MLBAMID=434661&amp;PlayerType=Hitter"/>
    <hyperlink ref="D539" r:id="rId1038" display="http://rotochamp.com/Baseball/TeamPage.aspx?Team=FA"/>
    <hyperlink ref="C540" r:id="rId1039" display="http://rotochamp.com/Baseball/Player.aspx?MLBAMID=488689&amp;PlayerType=Hitter"/>
    <hyperlink ref="D540" r:id="rId1040" display="http://rotochamp.com/Baseball/TeamPage.aspx?Team=NYM"/>
    <hyperlink ref="C541" r:id="rId1041" display="http://rotochamp.com/Baseball/Player.aspx?MLBAMID=150020&amp;PlayerType=Hitter"/>
    <hyperlink ref="D541" r:id="rId1042" display="http://rotochamp.com/Baseball/TeamPage.aspx?Team=LAD"/>
    <hyperlink ref="C542" r:id="rId1043" display="http://rotochamp.com/Baseball/Player.aspx?MLBAMID=445933&amp;PlayerType=Hitter"/>
    <hyperlink ref="D542" r:id="rId1044" display="http://rotochamp.com/Baseball/TeamPage.aspx?Team=CHC"/>
    <hyperlink ref="C543" r:id="rId1045" display="http://rotochamp.com/Baseball/Player.aspx?MLBAMID=547982&amp;PlayerType=Hitter"/>
    <hyperlink ref="D543" r:id="rId1046" display="http://rotochamp.com/Baseball/TeamPage.aspx?Team=TEX"/>
    <hyperlink ref="C544" r:id="rId1047" display="http://rotochamp.com/Baseball/Player.aspx?MLBAMID=450641&amp;PlayerType=Hitter"/>
    <hyperlink ref="D544" r:id="rId1048" display="http://rotochamp.com/Baseball/TeamPage.aspx?Team=DET"/>
    <hyperlink ref="C545" r:id="rId1049" display="http://rotochamp.com/Baseball/Player.aspx?MLBAMID=571804&amp;PlayerType=Hitter"/>
    <hyperlink ref="D545" r:id="rId1050" display="http://rotochamp.com/Baseball/TeamPage.aspx?Team=CHC"/>
    <hyperlink ref="C546" r:id="rId1051" display="http://rotochamp.com/Baseball/Player.aspx?MLBAMID=424726&amp;PlayerType=Hitter"/>
    <hyperlink ref="D546" r:id="rId1052" display="http://rotochamp.com/Baseball/TeamPage.aspx?Team=NYM"/>
    <hyperlink ref="C547" r:id="rId1053" display="http://rotochamp.com/Baseball/Player.aspx?MLBAMID=407487&amp;PlayerType=Hitter"/>
    <hyperlink ref="D547" r:id="rId1054" display="http://rotochamp.com/Baseball/TeamPage.aspx?Team=FA"/>
    <hyperlink ref="C548" r:id="rId1055" display="http://rotochamp.com/Baseball/Player.aspx?MLBAMID=458085&amp;PlayerType=Hitter"/>
    <hyperlink ref="D548" r:id="rId1056" display="http://rotochamp.com/Baseball/TeamPage.aspx?Team=MIA"/>
    <hyperlink ref="C549" r:id="rId1057" display="http://rotochamp.com/Baseball/Player.aspx?MLBAMID=461882&amp;PlayerType=Hitter"/>
    <hyperlink ref="D549" r:id="rId1058" display="http://rotochamp.com/Baseball/TeamPage.aspx?Team=SD"/>
    <hyperlink ref="C550" r:id="rId1059" display="http://rotochamp.com/Baseball/Player.aspx?MLBAMID=425556&amp;PlayerType=Hitter"/>
    <hyperlink ref="D550" r:id="rId1060" display="http://rotochamp.com/Baseball/TeamPage.aspx?Team=PHI"/>
    <hyperlink ref="C551" r:id="rId1061" display="http://rotochamp.com/Baseball/Player.aspx?MLBAMID=518991&amp;PlayerType=Hitter"/>
    <hyperlink ref="D551" r:id="rId1062" display="http://rotochamp.com/Baseball/TeamPage.aspx?Team=MIN"/>
    <hyperlink ref="C552" r:id="rId1063" display="http://rotochamp.com/Baseball/Player.aspx?MLBAMID=541645&amp;PlayerType=Hitter"/>
    <hyperlink ref="D552" r:id="rId1064" display="http://rotochamp.com/Baseball/TeamPage.aspx?Team=DET"/>
    <hyperlink ref="C553" r:id="rId1065" display="http://rotochamp.com/Baseball/Player.aspx?MLBAMID=425785&amp;PlayerType=Hitter"/>
    <hyperlink ref="D553" r:id="rId1066" display="http://rotochamp.com/Baseball/TeamPage.aspx?Team=MIA"/>
    <hyperlink ref="C554" r:id="rId1067" display="http://rotochamp.com/Baseball/Player.aspx?MLBAMID=450204&amp;PlayerType=Hitter"/>
    <hyperlink ref="D554" r:id="rId1068" display="http://rotochamp.com/Baseball/TeamPage.aspx?Team=TB"/>
    <hyperlink ref="C555" r:id="rId1069" display="http://rotochamp.com/Baseball/Player.aspx?MLBAMID=455077&amp;PlayerType=Hitter"/>
    <hyperlink ref="D555" r:id="rId1070" display="http://rotochamp.com/Baseball/TeamPage.aspx?Team=SEA"/>
    <hyperlink ref="C556" r:id="rId1071" display="http://rotochamp.com/Baseball/Player.aspx?MLBAMID=460579&amp;PlayerType=Hitter"/>
    <hyperlink ref="D556" r:id="rId1072" display="http://rotochamp.com/Baseball/TeamPage.aspx?Team=FA"/>
    <hyperlink ref="C557" r:id="rId1073" display="http://rotochamp.com/Baseball/Player.aspx?MLBAMID=502226&amp;PlayerType=Hitter"/>
    <hyperlink ref="D557" r:id="rId1074" display="http://rotochamp.com/Baseball/TeamPage.aspx?Team=TEX"/>
    <hyperlink ref="C558" r:id="rId1075" display="http://rotochamp.com/Baseball/Player.aspx?MLBAMID=435220&amp;PlayerType=Hitter"/>
    <hyperlink ref="D558" r:id="rId1076" display="http://rotochamp.com/Baseball/TeamPage.aspx?Team=BOS"/>
    <hyperlink ref="C559" r:id="rId1077" display="http://rotochamp.com/Baseball/Player.aspx?MLBAMID=435401&amp;PlayerType=Hitter"/>
    <hyperlink ref="D559" r:id="rId1078" display="http://rotochamp.com/Baseball/TeamPage.aspx?Team=STL"/>
    <hyperlink ref="C560" r:id="rId1079" display="http://rotochamp.com/Baseball/Player.aspx?MLBAMID=519346&amp;PlayerType=Hitter"/>
    <hyperlink ref="D560" r:id="rId1080" display="http://rotochamp.com/Baseball/TeamPage.aspx?Team=SEA"/>
    <hyperlink ref="C561" r:id="rId1081" display="http://rotochamp.com/Baseball/Player.aspx?MLBAMID=408210&amp;PlayerType=Hitter"/>
    <hyperlink ref="D561" r:id="rId1082" display="http://rotochamp.com/Baseball/TeamPage.aspx?Team=SEA"/>
    <hyperlink ref="C562" r:id="rId1083" display="http://rotochamp.com/Baseball/Player.aspx?MLBAMID=572761&amp;PlayerType=Hitter"/>
    <hyperlink ref="D562" r:id="rId1084" display="http://rotochamp.com/Baseball/TeamPage.aspx?Team=STL"/>
    <hyperlink ref="C563" r:id="rId1085" display="http://rotochamp.com/Baseball/Player.aspx?MLBAMID=456121&amp;PlayerType=Hitter"/>
    <hyperlink ref="D563" r:id="rId1086" display="http://rotochamp.com/Baseball/TeamPage.aspx?Team=SD"/>
    <hyperlink ref="C564" r:id="rId1087" display="http://rotochamp.com/Baseball/Player.aspx?MLBAMID=467070&amp;PlayerType=Hitter"/>
    <hyperlink ref="D564" r:id="rId1088" display="http://rotochamp.com/Baseball/TeamPage.aspx?Team=LAD"/>
    <hyperlink ref="C565" r:id="rId1089" display="http://rotochamp.com/Baseball/Player.aspx?MLBAMID=476633&amp;PlayerType=Hitter"/>
    <hyperlink ref="D565" r:id="rId1090" display="http://rotochamp.com/Baseball/TeamPage.aspx?Team=MIN"/>
    <hyperlink ref="C566" r:id="rId1091" display="http://rotochamp.com/Baseball/Player.aspx?MLBAMID=430668&amp;PlayerType=Hitter"/>
    <hyperlink ref="D566" r:id="rId1092" display="http://rotochamp.com/Baseball/TeamPage.aspx?Team=FA"/>
    <hyperlink ref="C567" r:id="rId1093" display="http://rotochamp.com/Baseball/Player.aspx?MLBAMID=276547&amp;PlayerType=Hitter"/>
    <hyperlink ref="D567" r:id="rId1094" display="http://rotochamp.com/Baseball/TeamPage.aspx?Team=CWS"/>
    <hyperlink ref="C568" r:id="rId1095" display="http://rotochamp.com/Baseball/Player.aspx?MLBAMID=452121&amp;PlayerType=Hitter"/>
    <hyperlink ref="D568" r:id="rId1096" display="http://rotochamp.com/Baseball/TeamPage.aspx?Team=CLE"/>
    <hyperlink ref="C569" r:id="rId1097" display="http://rotochamp.com/Baseball/Player.aspx?MLBAMID=117276&amp;PlayerType=Hitter"/>
    <hyperlink ref="D569" r:id="rId1098" display="http://rotochamp.com/Baseball/TeamPage.aspx?Team=SD"/>
    <hyperlink ref="C570" r:id="rId1099" display="http://rotochamp.com/Baseball/Player.aspx?MLBAMID=491676&amp;PlayerType=Hitter"/>
    <hyperlink ref="D570" r:id="rId1100" display="http://rotochamp.com/Baseball/TeamPage.aspx?Team=MIA"/>
    <hyperlink ref="C571" r:id="rId1101" display="http://rotochamp.com/Baseball/Player.aspx?MLBAMID=543590&amp;PlayerType=Hitter"/>
    <hyperlink ref="D571" r:id="rId1102" display="http://rotochamp.com/Baseball/TeamPage.aspx?Team=NYM"/>
    <hyperlink ref="C572" r:id="rId1103" display="http://rotochamp.com/Baseball/Player.aspx?MLBAMID=543281&amp;PlayerType=Hitter"/>
    <hyperlink ref="D572" r:id="rId1104" display="http://rotochamp.com/Baseball/TeamPage.aspx?Team=PIT"/>
    <hyperlink ref="C573" r:id="rId1105" display="http://rotochamp.com/Baseball/Player.aspx?MLBAMID=518577&amp;PlayerType=Hitter"/>
    <hyperlink ref="D573" r:id="rId1106" display="http://rotochamp.com/Baseball/TeamPage.aspx?Team=OAK"/>
    <hyperlink ref="C574" r:id="rId1107" display="http://rotochamp.com/Baseball/Player.aspx?MLBAMID=453269&amp;PlayerType=Hitter"/>
    <hyperlink ref="D574" r:id="rId1108" display="http://rotochamp.com/Baseball/TeamPage.aspx?Team=DET"/>
    <hyperlink ref="C575" r:id="rId1109" display="http://rotochamp.com/Baseball/Player.aspx?MLBAMID=506560&amp;PlayerType=Hitter"/>
    <hyperlink ref="D575" r:id="rId1110" display="http://rotochamp.com/Baseball/TeamPage.aspx?Team=SD"/>
    <hyperlink ref="C576" r:id="rId1111" display="http://rotochamp.com/Baseball/Player.aspx?MLBAMID=572041&amp;PlayerType=Hitter"/>
    <hyperlink ref="D576" r:id="rId1112" display="http://rotochamp.com/Baseball/TeamPage.aspx?Team=ARI"/>
    <hyperlink ref="C577" r:id="rId1113" display="http://rotochamp.com/Baseball/Player.aspx?MLBAMID=453568&amp;PlayerType=Hitter"/>
    <hyperlink ref="D577" r:id="rId1114" display="http://rotochamp.com/Baseball/TeamPage.aspx?Team=COL"/>
    <hyperlink ref="C578" r:id="rId1115" display="http://rotochamp.com/Baseball/Player.aspx?MLBAMID=543459&amp;PlayerType=Hitter"/>
    <hyperlink ref="D578" r:id="rId1116" display="http://rotochamp.com/Baseball/TeamPage.aspx?Team=WAS"/>
    <hyperlink ref="C579" r:id="rId1117" display="http://rotochamp.com/Baseball/Player.aspx?MLBAMID=518500&amp;PlayerType=Hitter"/>
    <hyperlink ref="D579" r:id="rId1118" display="http://rotochamp.com/Baseball/TeamPage.aspx?Team=COL"/>
    <hyperlink ref="C580" r:id="rId1119" display="http://rotochamp.com/Baseball/Player.aspx?MLBAMID=446395&amp;PlayerType=Hitter"/>
    <hyperlink ref="D580" r:id="rId1120" display="http://rotochamp.com/Baseball/TeamPage.aspx?Team=WAS"/>
    <hyperlink ref="C581" r:id="rId1121" display="http://rotochamp.com/Baseball/Player.aspx?MLBAMID=519128&amp;PlayerType=Hitter"/>
    <hyperlink ref="D581" r:id="rId1122" display="http://rotochamp.com/Baseball/TeamPage.aspx?Team=MIA"/>
    <hyperlink ref="C582" r:id="rId1123" display="http://rotochamp.com/Baseball/Player.aspx?MLBAMID=543743&amp;PlayerType=Hitter"/>
    <hyperlink ref="D582" r:id="rId1124" display="http://rotochamp.com/Baseball/TeamPage.aspx?Team=CHC"/>
    <hyperlink ref="C583" r:id="rId1125" display="http://rotochamp.com/Baseball/Player.aspx?MLBAMID=444453&amp;PlayerType=Hitter"/>
    <hyperlink ref="D583" r:id="rId1126" display="http://rotochamp.com/Baseball/TeamPage.aspx?Team=CLE"/>
    <hyperlink ref="C584" r:id="rId1127" display="http://rotochamp.com/Baseball/Player.aspx?MLBAMID=460131&amp;PlayerType=Hitter"/>
    <hyperlink ref="D584" r:id="rId1128" display="http://rotochamp.com/Baseball/TeamPage.aspx?Team=FA"/>
    <hyperlink ref="C585" r:id="rId1129" display="http://rotochamp.com/Baseball/Player.aspx?MLBAMID=458668&amp;PlayerType=Hitter"/>
    <hyperlink ref="D585" r:id="rId1130" display="http://rotochamp.com/Baseball/TeamPage.aspx?Team=CWS"/>
    <hyperlink ref="C586" r:id="rId1131" display="http://rotochamp.com/Baseball/Player.aspx?MLBAMID=430652&amp;PlayerType=Hitter"/>
    <hyperlink ref="D586" r:id="rId1132" display="http://rotochamp.com/Baseball/TeamPage.aspx?Team=FA"/>
    <hyperlink ref="C587" r:id="rId1133" display="http://rotochamp.com/Baseball/Player.aspx?MLBAMID=113028&amp;PlayerType=Hitter"/>
    <hyperlink ref="D587" r:id="rId1134" display="http://rotochamp.com/Baseball/TeamPage.aspx?Team=FA"/>
    <hyperlink ref="C588" r:id="rId1135" display="http://rotochamp.com/Baseball/Player.aspx?MLBAMID=475247&amp;PlayerType=Hitter"/>
    <hyperlink ref="D588" r:id="rId1136" display="http://rotochamp.com/Baseball/TeamPage.aspx?Team=BAL"/>
    <hyperlink ref="C589" r:id="rId1137" display="http://rotochamp.com/Baseball/Player.aspx?MLBAMID=449082&amp;PlayerType=Hitter"/>
    <hyperlink ref="D589" r:id="rId1138" display="http://rotochamp.com/Baseball/TeamPage.aspx?Team=CIN"/>
    <hyperlink ref="C590" r:id="rId1139" display="http://rotochamp.com/Baseball/Player.aspx?MLBAMID=477054&amp;PlayerType=Hitter"/>
    <hyperlink ref="D590" r:id="rId1140" display="http://rotochamp.com/Baseball/TeamPage.aspx?Team=SEA"/>
    <hyperlink ref="C591" r:id="rId1141" display="http://rotochamp.com/Baseball/Player.aspx?MLBAMID=430404&amp;PlayerType=Hitter"/>
    <hyperlink ref="D591" r:id="rId1142" display="http://rotochamp.com/Baseball/TeamPage.aspx?Team=FA"/>
    <hyperlink ref="C592" r:id="rId1143" display="http://rotochamp.com/Baseball/Player.aspx?MLBAMID=430605&amp;PlayerType=Hitter"/>
    <hyperlink ref="D592" r:id="rId1144" display="http://rotochamp.com/Baseball/TeamPage.aspx?Team=DET"/>
    <hyperlink ref="C593" r:id="rId1145" display="http://rotochamp.com/Baseball/Player.aspx?MLBAMID=150449&amp;PlayerType=Hitter"/>
    <hyperlink ref="D593" r:id="rId1146" display="http://rotochamp.com/Baseball/TeamPage.aspx?Team=FA"/>
    <hyperlink ref="C594" r:id="rId1147" display="http://rotochamp.com/Baseball/Player.aspx?MLBAMID=434624&amp;PlayerType=Hitter"/>
    <hyperlink ref="D594" r:id="rId1148" display="http://rotochamp.com/Baseball/TeamPage.aspx?Team=NYY"/>
    <hyperlink ref="C595" r:id="rId1149" display="http://rotochamp.com/Baseball/Player.aspx?MLBAMID=488681&amp;PlayerType=Hitter"/>
    <hyperlink ref="D595" r:id="rId1150" display="http://rotochamp.com/Baseball/TeamPage.aspx?Team=HOU"/>
    <hyperlink ref="C596" r:id="rId1151" display="http://rotochamp.com/Baseball/Player.aspx?MLBAMID=474319&amp;PlayerType=Hitter"/>
    <hyperlink ref="D596" r:id="rId1152" display="http://rotochamp.com/Baseball/TeamPage.aspx?Team=TEX"/>
    <hyperlink ref="C597" r:id="rId1153" display="http://rotochamp.com/Baseball/Player.aspx?MLBAMID=425686&amp;PlayerType=Hitter"/>
    <hyperlink ref="D597" r:id="rId1154" display="http://rotochamp.com/Baseball/TeamPage.aspx?Team=FA"/>
    <hyperlink ref="C598" r:id="rId1155" display="http://rotochamp.com/Baseball/Player.aspx?MLBAMID=110029&amp;PlayerType=Hitter"/>
    <hyperlink ref="D598" r:id="rId1156" display="http://rotochamp.com/Baseball/TeamPage.aspx?Team=FA"/>
    <hyperlink ref="C599" r:id="rId1157" display="http://rotochamp.com/Baseball/Player.aspx?MLBAMID=425557&amp;PlayerType=Hitter"/>
    <hyperlink ref="D599" r:id="rId1158" display="http://rotochamp.com/Baseball/TeamPage.aspx?Team=FA"/>
    <hyperlink ref="C600" r:id="rId1159" display="http://rotochamp.com/Baseball/Player.aspx?MLBAMID=493120&amp;PlayerType=Hitter"/>
    <hyperlink ref="D600" r:id="rId1160" display="http://rotochamp.com/Baseball/TeamPage.aspx?Team=FA"/>
    <hyperlink ref="C601" r:id="rId1161" display="http://rotochamp.com/Baseball/Player.aspx?MLBAMID=150021&amp;PlayerType=Hitter"/>
    <hyperlink ref="D601" r:id="rId1162" display="http://rotochamp.com/Baseball/TeamPage.aspx?Team=FA"/>
    <hyperlink ref="C602" r:id="rId1163" display="http://rotochamp.com/Baseball/Player.aspx?MLBAMID=453303&amp;PlayerType=Hitter"/>
    <hyperlink ref="D602" r:id="rId1164" display="http://rotochamp.com/Baseball/TeamPage.aspx?Team=FA"/>
    <hyperlink ref="C603" r:id="rId1165" display="http://rotochamp.com/Baseball/Player.aspx?MLBAMID=455167&amp;PlayerType=Hitter"/>
    <hyperlink ref="D603" r:id="rId1166" display="http://rotochamp.com/Baseball/TeamPage.aspx?Team=FA"/>
    <hyperlink ref="C604" r:id="rId1167" display="http://rotochamp.com/Baseball/Player.aspx?MLBAMID=430603&amp;PlayerType=Hitter"/>
    <hyperlink ref="D604" r:id="rId1168" display="http://rotochamp.com/Baseball/TeamPage.aspx?Team=FA"/>
    <hyperlink ref="C605" r:id="rId1169" display="http://rotochamp.com/Baseball/Player.aspx?MLBAMID=407862&amp;PlayerType=Hitter"/>
    <hyperlink ref="D605" r:id="rId1170" display="http://rotochamp.com/Baseball/TeamPage.aspx?Team=FA"/>
    <hyperlink ref="C606" r:id="rId1171" display="http://rotochamp.com/Baseball/Player.aspx?MLBAMID=453203&amp;PlayerType=Hitter"/>
    <hyperlink ref="D606" r:id="rId1172" display="http://rotochamp.com/Baseball/TeamPage.aspx?Team=STL"/>
    <hyperlink ref="C607" r:id="rId1173" display="http://rotochamp.com/Baseball/Player.aspx?MLBAMID=429841&amp;PlayerType=Hitter"/>
    <hyperlink ref="D607" r:id="rId1174" display="http://rotochamp.com/Baseball/TeamPage.aspx?Team=FA"/>
    <hyperlink ref="C608" r:id="rId1175" display="http://rotochamp.com/Baseball/Player.aspx?MLBAMID=430574&amp;PlayerType=Hitter"/>
    <hyperlink ref="D608" r:id="rId1176" display="http://rotochamp.com/Baseball/TeamPage.aspx?Team=FA"/>
    <hyperlink ref="C609" r:id="rId1177" display="http://rotochamp.com/Baseball/Player.aspx?MLBAMID=346795&amp;PlayerType=Hitter"/>
    <hyperlink ref="D609" r:id="rId1178" display="http://rotochamp.com/Baseball/TeamPage.aspx?Team=BAL"/>
    <hyperlink ref="C610" r:id="rId1179" display="http://rotochamp.com/Baseball/Player.aspx?MLBAMID=468429&amp;PlayerType=Hitter"/>
    <hyperlink ref="D610" r:id="rId1180" display="http://rotochamp.com/Baseball/TeamPage.aspx?Team=ATL"/>
    <hyperlink ref="C611" r:id="rId1181" display="http://rotochamp.com/Baseball/Player.aspx?MLBAMID=501888&amp;PlayerType=Hitter"/>
    <hyperlink ref="D611" r:id="rId1182" display="http://rotochamp.com/Baseball/TeamPage.aspx?Team=BOS"/>
    <hyperlink ref="C612" r:id="rId1183" display="http://rotochamp.com/Baseball/Player.aspx?MLBAMID=136660&amp;PlayerType=Hitter"/>
    <hyperlink ref="D612" r:id="rId1184" display="http://rotochamp.com/Baseball/TeamPage.aspx?Team=FA"/>
    <hyperlink ref="C613" r:id="rId1185" display="http://rotochamp.com/Baseball/Player.aspx?MLBAMID=400134&amp;PlayerType=Hitter"/>
    <hyperlink ref="D613" r:id="rId1186" display="http://rotochamp.com/Baseball/TeamPage.aspx?Team=FA"/>
    <hyperlink ref="C614" r:id="rId1187" display="http://rotochamp.com/Baseball/Player.aspx?MLBAMID=407781&amp;PlayerType=Hitter"/>
    <hyperlink ref="D614" r:id="rId1188" display="http://rotochamp.com/Baseball/TeamPage.aspx?Team=FA"/>
    <hyperlink ref="C615" r:id="rId1189" display="http://rotochamp.com/Baseball/Player.aspx?MLBAMID=517370&amp;PlayerType=Hitter"/>
    <hyperlink ref="D615" r:id="rId1190" display="http://rotochamp.com/Baseball/TeamPage.aspx?Team=HOU"/>
    <hyperlink ref="C616" r:id="rId1191" display="http://rotochamp.com/Baseball/Player.aspx?MLBAMID=518545&amp;PlayerType=Hitter"/>
    <hyperlink ref="D616" r:id="rId1192" display="http://rotochamp.com/Baseball/TeamPage.aspx?Team=STL"/>
    <hyperlink ref="C617" r:id="rId1193" display="http://rotochamp.com/Baseball/Player.aspx?MLBAMID=502161&amp;PlayerType=Hitter"/>
    <hyperlink ref="D617" r:id="rId1194" display="http://rotochamp.com/Baseball/TeamPage.aspx?Team=FA"/>
    <hyperlink ref="C621" r:id="rId1195" display="http://rotochamp.com/Baseball/Player.aspx?MLBAMID=434378&amp;PlayerType=Pitcher"/>
    <hyperlink ref="D621" r:id="rId1196" display="http://rotochamp.com/Baseball/TeamPage.aspx?Team=DET"/>
    <hyperlink ref="C622" r:id="rId1197" display="http://rotochamp.com/Baseball/Player.aspx?MLBAMID=477132&amp;PlayerType=Pitcher"/>
    <hyperlink ref="D622" r:id="rId1198" display="http://rotochamp.com/Baseball/TeamPage.aspx?Team=LAD"/>
    <hyperlink ref="C623" r:id="rId1199" display="http://rotochamp.com/Baseball/Player.aspx?MLBAMID=544931&amp;PlayerType=Pitcher"/>
    <hyperlink ref="D623" r:id="rId1200" display="http://rotochamp.com/Baseball/TeamPage.aspx?Team=WAS"/>
    <hyperlink ref="C624" r:id="rId1201" display="http://rotochamp.com/Baseball/Player.aspx?MLBAMID=456034&amp;PlayerType=Pitcher"/>
    <hyperlink ref="D624" r:id="rId1202" display="http://rotochamp.com/Baseball/TeamPage.aspx?Team=TB"/>
    <hyperlink ref="C625" r:id="rId1203" display="http://rotochamp.com/Baseball/Player.aspx?MLBAMID=424324&amp;PlayerType=Pitcher"/>
    <hyperlink ref="D625" r:id="rId1204" display="http://rotochamp.com/Baseball/TeamPage.aspx?Team=PHI"/>
    <hyperlink ref="C626" r:id="rId1205" display="http://rotochamp.com/Baseball/Player.aspx?MLBAMID=430912&amp;PlayerType=Pitcher"/>
    <hyperlink ref="D626" r:id="rId1206" display="http://rotochamp.com/Baseball/TeamPage.aspx?Team=SF"/>
    <hyperlink ref="C627" r:id="rId1207" display="http://rotochamp.com/Baseball/Player.aspx?MLBAMID=430935&amp;PlayerType=Pitcher"/>
    <hyperlink ref="D627" r:id="rId1208" display="http://rotochamp.com/Baseball/TeamPage.aspx?Team=PHI"/>
    <hyperlink ref="C628" r:id="rId1209" display="http://rotochamp.com/Baseball/Player.aspx?MLBAMID=450308&amp;PlayerType=Pitcher"/>
    <hyperlink ref="D628" r:id="rId1210" display="http://rotochamp.com/Baseball/TeamPage.aspx?Team=LAA"/>
    <hyperlink ref="C629" r:id="rId1211" display="http://rotochamp.com/Baseball/Player.aspx?MLBAMID=433587&amp;PlayerType=Pitcher"/>
    <hyperlink ref="D629" r:id="rId1212" display="http://rotochamp.com/Baseball/TeamPage.aspx?Team=SEA"/>
    <hyperlink ref="C630" r:id="rId1213" display="http://rotochamp.com/Baseball/Player.aspx?MLBAMID=285079&amp;PlayerType=Pitcher"/>
    <hyperlink ref="D630" r:id="rId1214" display="http://rotochamp.com/Baseball/TeamPage.aspx?Team=NYM"/>
    <hyperlink ref="C631" r:id="rId1215" display="http://rotochamp.com/Baseball/Player.aspx?MLBAMID=450665&amp;PlayerType=Pitcher"/>
    <hyperlink ref="D631" r:id="rId1216" display="http://rotochamp.com/Baseball/TeamPage.aspx?Team=ATL"/>
    <hyperlink ref="C632" r:id="rId1217" display="http://rotochamp.com/Baseball/Player.aspx?MLBAMID=461829&amp;PlayerType=Pitcher"/>
    <hyperlink ref="D632" r:id="rId1218" display="http://rotochamp.com/Baseball/TeamPage.aspx?Team=WAS"/>
    <hyperlink ref="C633" r:id="rId1219" display="http://rotochamp.com/Baseball/Player.aspx?MLBAMID=282332&amp;PlayerType=Pitcher"/>
    <hyperlink ref="D633" r:id="rId1220" display="http://rotochamp.com/Baseball/TeamPage.aspx?Team=NYY"/>
    <hyperlink ref="C634" r:id="rId1221" display="http://rotochamp.com/Baseball/Player.aspx?MLBAMID=519242&amp;PlayerType=Pitcher"/>
    <hyperlink ref="D634" r:id="rId1222" display="http://rotochamp.com/Baseball/TeamPage.aspx?Team=CWS"/>
    <hyperlink ref="C635" r:id="rId1223" display="http://rotochamp.com/Baseball/Player.aspx?MLBAMID=518516&amp;PlayerType=Pitcher"/>
    <hyperlink ref="D635" r:id="rId1224" display="http://rotochamp.com/Baseball/TeamPage.aspx?Team=SF"/>
    <hyperlink ref="C636" r:id="rId1225" display="http://rotochamp.com/Baseball/Player.aspx?MLBAMID=136880&amp;PlayerType=Pitcher"/>
    <hyperlink ref="D636" r:id="rId1226" display="http://rotochamp.com/Baseball/TeamPage.aspx?Team=PHI"/>
    <hyperlink ref="C637" r:id="rId1227" display="http://rotochamp.com/Baseball/Player.aspx?MLBAMID=456501&amp;PlayerType=Pitcher"/>
    <hyperlink ref="D637" r:id="rId1228" display="http://rotochamp.com/Baseball/TeamPage.aspx?Team=CIN"/>
    <hyperlink ref="C638" r:id="rId1229" display="http://rotochamp.com/Baseball/Player.aspx?MLBAMID=425794&amp;PlayerType=Pitcher"/>
    <hyperlink ref="D638" r:id="rId1230" display="http://rotochamp.com/Baseball/TeamPage.aspx?Team=STL"/>
    <hyperlink ref="C639" r:id="rId1231" display="http://rotochamp.com/Baseball/Player.aspx?MLBAMID=450729&amp;PlayerType=Pitcher"/>
    <hyperlink ref="D639" r:id="rId1232" display="http://rotochamp.com/Baseball/TeamPage.aspx?Team=DET"/>
    <hyperlink ref="C640" r:id="rId1233" display="http://rotochamp.com/Baseball/Player.aspx?MLBAMID=448306&amp;PlayerType=Pitcher"/>
    <hyperlink ref="D640" r:id="rId1234" display="http://rotochamp.com/Baseball/TeamPage.aspx?Team=TB"/>
    <hyperlink ref="C641" r:id="rId1235" display="http://rotochamp.com/Baseball/Player.aspx?MLBAMID=502009&amp;PlayerType=Pitcher"/>
    <hyperlink ref="D641" r:id="rId1236" display="http://rotochamp.com/Baseball/TeamPage.aspx?Team=CIN"/>
    <hyperlink ref="C642" r:id="rId1237" display="http://rotochamp.com/Baseball/Player.aspx?MLBAMID=506433&amp;PlayerType=Pitcher"/>
    <hyperlink ref="D642" r:id="rId1238" display="http://rotochamp.com/Baseball/TeamPage.aspx?Team=TEX"/>
    <hyperlink ref="C643" r:id="rId1239" display="http://rotochamp.com/Baseball/Player.aspx?MLBAMID=518774&amp;PlayerType=Pitcher"/>
    <hyperlink ref="D643" r:id="rId1240" display="http://rotochamp.com/Baseball/TeamPage.aspx?Team=NYM"/>
    <hyperlink ref="C644" r:id="rId1241" display="http://rotochamp.com/Baseball/Player.aspx?MLBAMID=468396&amp;PlayerType=Pitcher"/>
    <hyperlink ref="D644" r:id="rId1242" display="http://rotochamp.com/Baseball/TeamPage.aspx?Team=TEX"/>
    <hyperlink ref="C645" r:id="rId1243" display="http://rotochamp.com/Baseball/Player.aspx?MLBAMID=453286&amp;PlayerType=Pitcher"/>
    <hyperlink ref="D645" r:id="rId1244" display="http://rotochamp.com/Baseball/TeamPage.aspx?Team=DET"/>
    <hyperlink ref="C646" r:id="rId1245" display="http://rotochamp.com/Baseball/Player.aspx?MLBAMID=519455&amp;PlayerType=Pitcher"/>
    <hyperlink ref="D646" r:id="rId1246" display="http://rotochamp.com/Baseball/TeamPage.aspx?Team=WAS"/>
    <hyperlink ref="C647" r:id="rId1247" display="http://rotochamp.com/Baseball/Player.aspx?MLBAMID=425844&amp;PlayerType=Pitcher"/>
    <hyperlink ref="D647" r:id="rId1248" display="http://rotochamp.com/Baseball/TeamPage.aspx?Team=FA"/>
    <hyperlink ref="C648" r:id="rId1249" display="http://rotochamp.com/Baseball/Player.aspx?MLBAMID=462136&amp;PlayerType=Pitcher"/>
    <hyperlink ref="D648" r:id="rId1250" display="http://rotochamp.com/Baseball/TeamPage.aspx?Team=MIL"/>
    <hyperlink ref="C649" r:id="rId1251" display="http://rotochamp.com/Baseball/Player.aspx?MLBAMID=490063&amp;PlayerType=Pitcher"/>
    <hyperlink ref="D649" r:id="rId1252" display="http://rotochamp.com/Baseball/TeamPage.aspx?Team=CHC"/>
    <hyperlink ref="C650" r:id="rId1253" display="http://rotochamp.com/Baseball/Player.aspx?MLBAMID=493133&amp;PlayerType=Pitcher"/>
    <hyperlink ref="D650" r:id="rId1254" display="http://rotochamp.com/Baseball/TeamPage.aspx?Team=FA"/>
    <hyperlink ref="C651" r:id="rId1255" display="http://rotochamp.com/Baseball/Player.aspx?MLBAMID=451596&amp;PlayerType=Pitcher"/>
    <hyperlink ref="D651" r:id="rId1256" display="http://rotochamp.com/Baseball/TeamPage.aspx?Team=MIL"/>
    <hyperlink ref="C652" r:id="rId1257" display="http://rotochamp.com/Baseball/Player.aspx?MLBAMID=435178&amp;PlayerType=Pitcher"/>
    <hyperlink ref="D652" r:id="rId1258" display="http://rotochamp.com/Baseball/TeamPage.aspx?Team=TOR"/>
    <hyperlink ref="C653" r:id="rId1259" display="http://rotochamp.com/Baseball/Player.aspx?MLBAMID=450351&amp;PlayerType=Pitcher"/>
    <hyperlink ref="D653" r:id="rId1260" display="http://rotochamp.com/Baseball/TeamPage.aspx?Team=LAA"/>
    <hyperlink ref="C654" r:id="rId1261" display="http://rotochamp.com/Baseball/Player.aspx?MLBAMID=474463&amp;PlayerType=Pitcher"/>
    <hyperlink ref="D654" r:id="rId1262" display="http://rotochamp.com/Baseball/TeamPage.aspx?Team=OAK"/>
    <hyperlink ref="C655" r:id="rId1263" display="http://rotochamp.com/Baseball/Player.aspx?MLBAMID=453178&amp;PlayerType=Pitcher"/>
    <hyperlink ref="D655" r:id="rId1264" display="http://rotochamp.com/Baseball/TeamPage.aspx?Team=ARI"/>
    <hyperlink ref="C656" r:id="rId1265" display="http://rotochamp.com/Baseball/Player.aspx?MLBAMID=502188&amp;PlayerType=Pitcher"/>
    <hyperlink ref="D656" r:id="rId1266" display="http://rotochamp.com/Baseball/TeamPage.aspx?Team=CHC"/>
    <hyperlink ref="C657" r:id="rId1267" display="http://rotochamp.com/Baseball/Player.aspx?MLBAMID=571666&amp;PlayerType=Pitcher"/>
    <hyperlink ref="D657" r:id="rId1268" display="http://rotochamp.com/Baseball/TeamPage.aspx?Team=MIL"/>
    <hyperlink ref="C658" r:id="rId1269" display="http://rotochamp.com/Baseball/Player.aspx?MLBAMID=434671&amp;PlayerType=Pitcher"/>
    <hyperlink ref="D658" r:id="rId1270" display="http://rotochamp.com/Baseball/TeamPage.aspx?Team=FA"/>
    <hyperlink ref="C659" r:id="rId1271" display="http://rotochamp.com/Baseball/Player.aspx?MLBAMID=429717&amp;PlayerType=Pitcher"/>
    <hyperlink ref="D659" r:id="rId1272" display="http://rotochamp.com/Baseball/TeamPage.aspx?Team=FA"/>
    <hyperlink ref="C660" r:id="rId1273" display="http://rotochamp.com/Baseball/Player.aspx?MLBAMID=488768&amp;PlayerType=Pitcher"/>
    <hyperlink ref="D660" r:id="rId1274" display="http://rotochamp.com/Baseball/TeamPage.aspx?Team=SD"/>
    <hyperlink ref="C661" r:id="rId1275" display="http://rotochamp.com/Baseball/Player.aspx?MLBAMID=458681&amp;PlayerType=Pitcher"/>
    <hyperlink ref="D661" r:id="rId1276" display="http://rotochamp.com/Baseball/TeamPage.aspx?Team=STL"/>
    <hyperlink ref="C662" r:id="rId1277" display="http://rotochamp.com/Baseball/Player.aspx?MLBAMID=489119&amp;PlayerType=Pitcher"/>
    <hyperlink ref="D662" r:id="rId1278" display="http://rotochamp.com/Baseball/TeamPage.aspx?Team=ARI"/>
    <hyperlink ref="C663" r:id="rId1279" display="http://rotochamp.com/Baseball/Player.aspx?MLBAMID=476451&amp;PlayerType=Pitcher"/>
    <hyperlink ref="D663" r:id="rId1280" display="http://rotochamp.com/Baseball/TeamPage.aspx?Team=TB"/>
    <hyperlink ref="C664" r:id="rId1281" display="http://rotochamp.com/Baseball/Player.aspx?MLBAMID=453311&amp;PlayerType=Pitcher"/>
    <hyperlink ref="D664" r:id="rId1282" display="http://rotochamp.com/Baseball/TeamPage.aspx?Team=SF"/>
    <hyperlink ref="C665" r:id="rId1283" display="http://rotochamp.com/Baseball/Player.aspx?MLBAMID=346798&amp;PlayerType=Pitcher"/>
    <hyperlink ref="D665" r:id="rId1284" display="http://rotochamp.com/Baseball/TeamPage.aspx?Team=FA"/>
    <hyperlink ref="C666" r:id="rId1285" display="http://rotochamp.com/Baseball/Player.aspx?MLBAMID=285064&amp;PlayerType=Pitcher"/>
    <hyperlink ref="D666" r:id="rId1286" display="http://rotochamp.com/Baseball/TeamPage.aspx?Team=SF"/>
    <hyperlink ref="C667" r:id="rId1287" display="http://rotochamp.com/Baseball/Player.aspx?MLBAMID=456167&amp;PlayerType=Pitcher"/>
    <hyperlink ref="D667" r:id="rId1288" display="http://rotochamp.com/Baseball/TeamPage.aspx?Team=OAK"/>
    <hyperlink ref="C668" r:id="rId1289" display="http://rotochamp.com/Baseball/Player.aspx?MLBAMID=112020&amp;PlayerType=Pitcher"/>
    <hyperlink ref="D668" r:id="rId1290" display="http://rotochamp.com/Baseball/TeamPage.aspx?Team=STL"/>
    <hyperlink ref="C669" r:id="rId1291" display="http://rotochamp.com/Baseball/Player.aspx?MLBAMID=133225&amp;PlayerType=Pitcher"/>
    <hyperlink ref="D669" r:id="rId1292" display="http://rotochamp.com/Baseball/TeamPage.aspx?Team=FA"/>
    <hyperlink ref="C670" r:id="rId1293" display="http://rotochamp.com/Baseball/Player.aspx?MLBAMID=519105&amp;PlayerType=Pitcher"/>
    <hyperlink ref="D670" r:id="rId1294" display="http://rotochamp.com/Baseball/TeamPage.aspx?Team=OAK"/>
    <hyperlink ref="C671" r:id="rId1295" display="http://rotochamp.com/Baseball/Player.aspx?MLBAMID=502239&amp;PlayerType=Pitcher"/>
    <hyperlink ref="D671" r:id="rId1296" display="http://rotochamp.com/Baseball/TeamPage.aspx?Team=ARI"/>
    <hyperlink ref="C672" r:id="rId1297" display="http://rotochamp.com/Baseball/Player.aspx?MLBAMID=218596&amp;PlayerType=Pitcher"/>
    <hyperlink ref="D672" r:id="rId1298" display="http://rotochamp.com/Baseball/TeamPage.aspx?Team=ATL"/>
    <hyperlink ref="C673" r:id="rId1299" display="http://rotochamp.com/Baseball/Player.aspx?MLBAMID=449161&amp;PlayerType=Pitcher"/>
    <hyperlink ref="D673" r:id="rId1300" display="http://rotochamp.com/Baseball/TeamPage.aspx?Team=MIL"/>
    <hyperlink ref="C674" r:id="rId1301" display="http://rotochamp.com/Baseball/Player.aspx?MLBAMID=453344&amp;PlayerType=Pitcher"/>
    <hyperlink ref="D674" r:id="rId1302" display="http://rotochamp.com/Baseball/TeamPage.aspx?Team=TOR"/>
    <hyperlink ref="C675" r:id="rId1303" display="http://rotochamp.com/Baseball/Player.aspx?MLBAMID=541640&amp;PlayerType=Pitcher"/>
    <hyperlink ref="D675" r:id="rId1304" display="http://rotochamp.com/Baseball/TeamPage.aspx?Team=SEA"/>
    <hyperlink ref="C676" r:id="rId1305" display="http://rotochamp.com/Baseball/Player.aspx?MLBAMID=457448&amp;PlayerType=Pitcher"/>
    <hyperlink ref="D676" r:id="rId1306" display="http://rotochamp.com/Baseball/TeamPage.aspx?Team=TEX"/>
    <hyperlink ref="C677" r:id="rId1307" display="http://rotochamp.com/Baseball/Player.aspx?MLBAMID=434643&amp;PlayerType=Pitcher"/>
    <hyperlink ref="D677" r:id="rId1308" display="http://rotochamp.com/Baseball/TeamPage.aspx?Team=PIT"/>
    <hyperlink ref="C678" r:id="rId1309" display="http://rotochamp.com/Baseball/Player.aspx?MLBAMID=408241&amp;PlayerType=Pitcher"/>
    <hyperlink ref="D678" r:id="rId1310" display="http://rotochamp.com/Baseball/TeamPage.aspx?Team=CWS"/>
    <hyperlink ref="C679" r:id="rId1311" display="http://rotochamp.com/Baseball/Player.aspx?MLBAMID=451788&amp;PlayerType=Pitcher"/>
    <hyperlink ref="D679" r:id="rId1312" display="http://rotochamp.com/Baseball/TeamPage.aspx?Team=FA"/>
    <hyperlink ref="C680" r:id="rId1313" display="http://rotochamp.com/Baseball/Player.aspx?MLBAMID=279824&amp;PlayerType=Pitcher"/>
    <hyperlink ref="D680" r:id="rId1314" display="http://rotochamp.com/Baseball/TeamPage.aspx?Team=TOR"/>
    <hyperlink ref="C681" r:id="rId1315" display="http://rotochamp.com/Baseball/Player.aspx?MLBAMID=452657&amp;PlayerType=Pitcher"/>
    <hyperlink ref="D681" r:id="rId1316" display="http://rotochamp.com/Baseball/TeamPage.aspx?Team=BOS"/>
    <hyperlink ref="C682" r:id="rId1317" display="http://rotochamp.com/Baseball/Player.aspx?MLBAMID=120485&amp;PlayerType=Pitcher"/>
    <hyperlink ref="D682" r:id="rId1318" display="http://rotochamp.com/Baseball/TeamPage.aspx?Team=FA"/>
    <hyperlink ref="C683" r:id="rId1319" display="http://rotochamp.com/Baseball/Player.aspx?MLBAMID=435221&amp;PlayerType=Pitcher"/>
    <hyperlink ref="D683" r:id="rId1320" display="http://rotochamp.com/Baseball/TeamPage.aspx?Team=FA"/>
    <hyperlink ref="C684" r:id="rId1321" display="http://rotochamp.com/Baseball/Player.aspx?MLBAMID=502171&amp;PlayerType=Pitcher"/>
    <hyperlink ref="D684" r:id="rId1322" display="http://rotochamp.com/Baseball/TeamPage.aspx?Team=TB"/>
    <hyperlink ref="C685" r:id="rId1323" display="http://rotochamp.com/Baseball/Player.aspx?MLBAMID=501381&amp;PlayerType=Pitcher"/>
    <hyperlink ref="D685" r:id="rId1324" display="http://rotochamp.com/Baseball/TeamPage.aspx?Team=NYY"/>
    <hyperlink ref="C686" r:id="rId1325" display="http://rotochamp.com/Baseball/Player.aspx?MLBAMID=592767&amp;PlayerType=Pitcher"/>
    <hyperlink ref="D686" r:id="rId1326" display="http://rotochamp.com/Baseball/TeamPage.aspx?Team=DET"/>
    <hyperlink ref="C687" r:id="rId1327" display="http://rotochamp.com/Baseball/Player.aspx?MLBAMID=276371&amp;PlayerType=Pitcher"/>
    <hyperlink ref="D687" r:id="rId1328" display="http://rotochamp.com/Baseball/TeamPage.aspx?Team=NYM"/>
    <hyperlink ref="C688" r:id="rId1329" display="http://rotochamp.com/Baseball/Player.aspx?MLBAMID=450306&amp;PlayerType=Pitcher"/>
    <hyperlink ref="D688" r:id="rId1330" display="http://rotochamp.com/Baseball/TeamPage.aspx?Team=SEA"/>
    <hyperlink ref="C689" r:id="rId1331" display="http://rotochamp.com/Baseball/Player.aspx?MLBAMID=462102&amp;PlayerType=Pitcher"/>
    <hyperlink ref="D689" r:id="rId1332" display="http://rotochamp.com/Baseball/TeamPage.aspx?Team=ATL"/>
    <hyperlink ref="C690" r:id="rId1333" display="http://rotochamp.com/Baseball/Player.aspx?MLBAMID=547874&amp;PlayerType=Pitcher"/>
    <hyperlink ref="D690" r:id="rId1334" display="http://rotochamp.com/Baseball/TeamPage.aspx?Team=SEA"/>
    <hyperlink ref="C691" r:id="rId1335" display="http://rotochamp.com/Baseball/Player.aspx?MLBAMID=518716&amp;PlayerType=Pitcher"/>
    <hyperlink ref="D691" r:id="rId1336" display="http://rotochamp.com/Baseball/TeamPage.aspx?Team=NYM"/>
    <hyperlink ref="C692" r:id="rId1337" display="http://rotochamp.com/Baseball/Player.aspx?MLBAMID=150404&amp;PlayerType=Pitcher"/>
    <hyperlink ref="D692" r:id="rId1338" display="http://rotochamp.com/Baseball/TeamPage.aspx?Team=LAD"/>
    <hyperlink ref="C693" r:id="rId1339" display="http://rotochamp.com/Baseball/Player.aspx?MLBAMID=425626&amp;PlayerType=Pitcher"/>
    <hyperlink ref="D693" r:id="rId1340" display="http://rotochamp.com/Baseball/TeamPage.aspx?Team=LAD"/>
    <hyperlink ref="C694" r:id="rId1341" display="http://rotochamp.com/Baseball/Player.aspx?MLBAMID=475479&amp;PlayerType=Pitcher"/>
    <hyperlink ref="D694" r:id="rId1342" display="http://rotochamp.com/Baseball/TeamPage.aspx?Team=NYY"/>
    <hyperlink ref="C695" r:id="rId1343" display="http://rotochamp.com/Baseball/Player.aspx?MLBAMID=456701&amp;PlayerType=Pitcher"/>
    <hyperlink ref="D695" r:id="rId1344" display="http://rotochamp.com/Baseball/TeamPage.aspx?Team=CIN"/>
    <hyperlink ref="C696" r:id="rId1345" display="http://rotochamp.com/Baseball/Player.aspx?MLBAMID=429719&amp;PlayerType=Pitcher"/>
    <hyperlink ref="D696" r:id="rId1346" display="http://rotochamp.com/Baseball/TeamPage.aspx?Team=FA"/>
    <hyperlink ref="C697" r:id="rId1347" display="http://rotochamp.com/Baseball/Player.aspx?MLBAMID=502706&amp;PlayerType=Pitcher"/>
    <hyperlink ref="D697" r:id="rId1348" display="http://rotochamp.com/Baseball/TeamPage.aspx?Team=TEX"/>
    <hyperlink ref="C698" r:id="rId1349" display="http://rotochamp.com/Baseball/Player.aspx?MLBAMID=276520&amp;PlayerType=Pitcher"/>
    <hyperlink ref="D698" r:id="rId1350" display="http://rotochamp.com/Baseball/TeamPage.aspx?Team=CIN"/>
    <hyperlink ref="C699" r:id="rId1351" display="http://rotochamp.com/Baseball/Player.aspx?MLBAMID=462985&amp;PlayerType=Pitcher"/>
    <hyperlink ref="D699" r:id="rId1352" display="http://rotochamp.com/Baseball/TeamPage.aspx?Team=BOS"/>
    <hyperlink ref="C700" r:id="rId1353" display="http://rotochamp.com/Baseball/Player.aspx?MLBAMID=519043&amp;PlayerType=Pitcher"/>
    <hyperlink ref="D700" r:id="rId1354" display="http://rotochamp.com/Baseball/TeamPage.aspx?Team=TB"/>
    <hyperlink ref="C701" r:id="rId1355" display="http://rotochamp.com/Baseball/Player.aspx?MLBAMID=429722&amp;PlayerType=Pitcher"/>
    <hyperlink ref="D701" r:id="rId1356" display="http://rotochamp.com/Baseball/TeamPage.aspx?Team=KAN"/>
    <hyperlink ref="C702" r:id="rId1357" display="http://rotochamp.com/Baseball/Player.aspx?MLBAMID=277417&amp;PlayerType=Pitcher"/>
    <hyperlink ref="D702" r:id="rId1358" display="http://rotochamp.com/Baseball/TeamPage.aspx?Team=LAD"/>
    <hyperlink ref="C703" r:id="rId1359" display="http://rotochamp.com/Baseball/Player.aspx?MLBAMID=408206&amp;PlayerType=Pitcher"/>
    <hyperlink ref="D703" r:id="rId1360" display="http://rotochamp.com/Baseball/TeamPage.aspx?Team=FA"/>
    <hyperlink ref="C704" r:id="rId1361" display="http://rotochamp.com/Baseball/Player.aspx?MLBAMID=501985&amp;PlayerType=Pitcher"/>
    <hyperlink ref="D704" r:id="rId1362" display="http://rotochamp.com/Baseball/TeamPage.aspx?Team=ATL"/>
    <hyperlink ref="C705" r:id="rId1363" display="http://rotochamp.com/Baseball/Player.aspx?MLBAMID=430904&amp;PlayerType=Pitcher"/>
    <hyperlink ref="D705" r:id="rId1364" display="http://rotochamp.com/Baseball/TeamPage.aspx?Team=ATL"/>
    <hyperlink ref="C706" r:id="rId1365" display="http://rotochamp.com/Baseball/Player.aspx?MLBAMID=446321&amp;PlayerType=Pitcher"/>
    <hyperlink ref="D706" r:id="rId1366" display="http://rotochamp.com/Baseball/TeamPage.aspx?Team=WAS"/>
    <hyperlink ref="C707" r:id="rId1367" display="http://rotochamp.com/Baseball/Player.aspx?MLBAMID=430599&amp;PlayerType=Pitcher"/>
    <hyperlink ref="D707" r:id="rId1368" display="http://rotochamp.com/Baseball/TeamPage.aspx?Team=FA"/>
    <hyperlink ref="C708" r:id="rId1369" display="http://rotochamp.com/Baseball/Player.aspx?MLBAMID=434628&amp;PlayerType=Pitcher"/>
    <hyperlink ref="D708" r:id="rId1370" display="http://rotochamp.com/Baseball/TeamPage.aspx?Team=BAL"/>
    <hyperlink ref="C709" r:id="rId1371" display="http://rotochamp.com/Baseball/Player.aspx?MLBAMID=451532&amp;PlayerType=Pitcher"/>
    <hyperlink ref="D709" r:id="rId1372" display="http://rotochamp.com/Baseball/TeamPage.aspx?Team=LAD"/>
    <hyperlink ref="C710" r:id="rId1373" display="http://rotochamp.com/Baseball/Player.aspx?MLBAMID=474699&amp;PlayerType=Pitcher"/>
    <hyperlink ref="D710" r:id="rId1374" display="http://rotochamp.com/Baseball/TeamPage.aspx?Team=PHI"/>
    <hyperlink ref="C711" r:id="rId1375" display="http://rotochamp.com/Baseball/Player.aspx?MLBAMID=444371&amp;PlayerType=Pitcher"/>
    <hyperlink ref="D711" r:id="rId1376" display="http://rotochamp.com/Baseball/TeamPage.aspx?Team=PIT"/>
    <hyperlink ref="C712" r:id="rId1377" display="http://rotochamp.com/Baseball/Player.aspx?MLBAMID=461833&amp;PlayerType=Pitcher"/>
    <hyperlink ref="D712" r:id="rId1378" display="http://rotochamp.com/Baseball/TeamPage.aspx?Team=NYY"/>
    <hyperlink ref="C713" r:id="rId1379" display="http://rotochamp.com/Baseball/Player.aspx?MLBAMID=435044&amp;PlayerType=Pitcher"/>
    <hyperlink ref="D713" r:id="rId1380" display="http://rotochamp.com/Baseball/TeamPage.aspx?Team=CHC"/>
    <hyperlink ref="C714" r:id="rId1381" display="http://rotochamp.com/Baseball/Player.aspx?MLBAMID=425856&amp;PlayerType=Pitcher"/>
    <hyperlink ref="D714" r:id="rId1382" display="http://rotochamp.com/Baseball/TeamPage.aspx?Team=CWS"/>
    <hyperlink ref="C715" r:id="rId1383" display="http://rotochamp.com/Baseball/Player.aspx?MLBAMID=519015&amp;PlayerType=Pitcher"/>
    <hyperlink ref="D715" r:id="rId1384" display="http://rotochamp.com/Baseball/TeamPage.aspx?Team=PIT"/>
    <hyperlink ref="C716" r:id="rId1385" display="http://rotochamp.com/Baseball/Player.aspx?MLBAMID=457428&amp;PlayerType=Pitcher"/>
    <hyperlink ref="D716" r:id="rId1386" display="http://rotochamp.com/Baseball/TeamPage.aspx?Team=PIT"/>
    <hyperlink ref="C717" r:id="rId1387" display="http://rotochamp.com/Baseball/Player.aspx?MLBAMID=502190&amp;PlayerType=Pitcher"/>
    <hyperlink ref="D717" r:id="rId1388" display="http://rotochamp.com/Baseball/TeamPage.aspx?Team=CIN"/>
    <hyperlink ref="C718" r:id="rId1389" display="http://rotochamp.com/Baseball/Player.aspx?MLBAMID=467100&amp;PlayerType=Pitcher"/>
    <hyperlink ref="D718" r:id="rId1390" display="http://rotochamp.com/Baseball/TeamPage.aspx?Team=NYY"/>
    <hyperlink ref="C719" r:id="rId1391" display="http://rotochamp.com/Baseball/Player.aspx?MLBAMID=545404&amp;PlayerType=Pitcher"/>
    <hyperlink ref="D719" r:id="rId1392" display="http://rotochamp.com/Baseball/TeamPage.aspx?Team=ATL"/>
    <hyperlink ref="C720" r:id="rId1393" display="http://rotochamp.com/Baseball/Player.aspx?MLBAMID=425532&amp;PlayerType=Pitcher"/>
    <hyperlink ref="D720" r:id="rId1394" display="http://rotochamp.com/Baseball/TeamPage.aspx?Team=LAA"/>
    <hyperlink ref="C721" r:id="rId1395" display="http://rotochamp.com/Baseball/Player.aspx?MLBAMID=453329&amp;PlayerType=Pitcher"/>
    <hyperlink ref="D721" r:id="rId1396" display="http://rotochamp.com/Baseball/TeamPage.aspx?Team=BOS"/>
    <hyperlink ref="C722" r:id="rId1397" display="http://rotochamp.com/Baseball/Player.aspx?MLBAMID=456068&amp;PlayerType=Pitcher"/>
    <hyperlink ref="D722" r:id="rId1398" display="http://rotochamp.com/Baseball/TeamPage.aspx?Team=BAL"/>
    <hyperlink ref="C723" r:id="rId1399" display="http://rotochamp.com/Baseball/Player.aspx?MLBAMID=612672&amp;PlayerType=Pitcher"/>
    <hyperlink ref="D723" r:id="rId1400" display="http://rotochamp.com/Baseball/TeamPage.aspx?Team=BAL"/>
    <hyperlink ref="C724" r:id="rId1401" display="http://rotochamp.com/Baseball/Player.aspx?MLBAMID=477003&amp;PlayerType=Pitcher"/>
    <hyperlink ref="D724" r:id="rId1402" display="http://rotochamp.com/Baseball/TeamPage.aspx?Team=NYM"/>
    <hyperlink ref="C725" r:id="rId1403" display="http://rotochamp.com/Baseball/Player.aspx?MLBAMID=518567&amp;PlayerType=Pitcher"/>
    <hyperlink ref="D725" r:id="rId1404" display="http://rotochamp.com/Baseball/TeamPage.aspx?Team=ARI"/>
    <hyperlink ref="C726" r:id="rId1405" display="http://rotochamp.com/Baseball/Player.aspx?MLBAMID=453385&amp;PlayerType=Pitcher"/>
    <hyperlink ref="D726" r:id="rId1406" display="http://rotochamp.com/Baseball/TeamPage.aspx?Team=SD"/>
    <hyperlink ref="C727" r:id="rId1407" display="http://rotochamp.com/Baseball/Player.aspx?MLBAMID=434578&amp;PlayerType=Pitcher"/>
    <hyperlink ref="D727" r:id="rId1408" display="http://rotochamp.com/Baseball/TeamPage.aspx?Team=FA"/>
    <hyperlink ref="C728" r:id="rId1409" display="http://rotochamp.com/Baseball/Player.aspx?MLBAMID=501957&amp;PlayerType=Pitcher"/>
    <hyperlink ref="D728" r:id="rId1410" display="http://rotochamp.com/Baseball/TeamPage.aspx?Team=BAL"/>
    <hyperlink ref="C729" r:id="rId1411" display="http://rotochamp.com/Baseball/Player.aspx?MLBAMID=543391&amp;PlayerType=Pitcher"/>
    <hyperlink ref="D729" r:id="rId1412" display="http://rotochamp.com/Baseball/TeamPage.aspx?Team=SD"/>
    <hyperlink ref="C730" r:id="rId1413" display="http://rotochamp.com/Baseball/Player.aspx?MLBAMID=467094&amp;PlayerType=Pitcher"/>
    <hyperlink ref="D730" r:id="rId1414" display="http://rotochamp.com/Baseball/TeamPage.aspx?Team=BOS"/>
    <hyperlink ref="C731" r:id="rId1415" display="http://rotochamp.com/Baseball/Player.aspx?MLBAMID=449173&amp;PlayerType=Pitcher"/>
    <hyperlink ref="D731" r:id="rId1416" display="http://rotochamp.com/Baseball/TeamPage.aspx?Team=HOU"/>
    <hyperlink ref="C732" r:id="rId1417" display="http://rotochamp.com/Baseball/Player.aspx?MLBAMID=502032&amp;PlayerType=Pitcher"/>
    <hyperlink ref="D732" r:id="rId1418" display="http://rotochamp.com/Baseball/TeamPage.aspx?Team=HOU"/>
    <hyperlink ref="C733" r:id="rId1419" display="http://rotochamp.com/Baseball/Player.aspx?MLBAMID=400061&amp;PlayerType=Pitcher"/>
    <hyperlink ref="D733" r:id="rId1420" display="http://rotochamp.com/Baseball/TeamPage.aspx?Team=FA"/>
    <hyperlink ref="C734" r:id="rId1421" display="http://rotochamp.com/Baseball/Player.aspx?MLBAMID=150359&amp;PlayerType=Pitcher"/>
    <hyperlink ref="D734" r:id="rId1422" display="http://rotochamp.com/Baseball/TeamPage.aspx?Team=PIT"/>
    <hyperlink ref="C735" r:id="rId1423" display="http://rotochamp.com/Baseball/Player.aspx?MLBAMID=407890&amp;PlayerType=Pitcher"/>
    <hyperlink ref="D735" r:id="rId1424" display="http://rotochamp.com/Baseball/TeamPage.aspx?Team=TEX"/>
    <hyperlink ref="C736" r:id="rId1425" display="http://rotochamp.com/Baseball/Player.aspx?MLBAMID=112526&amp;PlayerType=Pitcher"/>
    <hyperlink ref="D736" r:id="rId1426" display="http://rotochamp.com/Baseball/TeamPage.aspx?Team=OAK"/>
    <hyperlink ref="C737" r:id="rId1427" display="http://rotochamp.com/Baseball/Player.aspx?MLBAMID=571946&amp;PlayerType=Pitcher"/>
    <hyperlink ref="D737" r:id="rId1428" display="http://rotochamp.com/Baseball/TeamPage.aspx?Team=STL"/>
    <hyperlink ref="C738" r:id="rId1429" display="http://rotochamp.com/Baseball/Player.aspx?MLBAMID=475243&amp;PlayerType=Pitcher"/>
    <hyperlink ref="D738" r:id="rId1430" display="http://rotochamp.com/Baseball/TeamPage.aspx?Team=CHC"/>
    <hyperlink ref="C739" r:id="rId1431" display="http://rotochamp.com/Baseball/Player.aspx?MLBAMID=457918&amp;PlayerType=Pitcher"/>
    <hyperlink ref="D739" r:id="rId1432" display="http://rotochamp.com/Baseball/TeamPage.aspx?Team=TOR"/>
    <hyperlink ref="C740" r:id="rId1433" display="http://rotochamp.com/Baseball/Player.aspx?MLBAMID=458537&amp;PlayerType=Pitcher"/>
    <hyperlink ref="D740" r:id="rId1434" display="http://rotochamp.com/Baseball/TeamPage.aspx?Team=SD"/>
    <hyperlink ref="C741" r:id="rId1435" display="http://rotochamp.com/Baseball/Player.aspx?MLBAMID=451584&amp;PlayerType=Pitcher"/>
    <hyperlink ref="D741" r:id="rId1436" display="http://rotochamp.com/Baseball/TeamPage.aspx?Team=TB"/>
    <hyperlink ref="C742" r:id="rId1437" display="http://rotochamp.com/Baseball/Player.aspx?MLBAMID=539438&amp;PlayerType=Pitcher"/>
    <hyperlink ref="D742" r:id="rId1438" display="http://rotochamp.com/Baseball/TeamPage.aspx?Team=MIN"/>
    <hyperlink ref="C743" r:id="rId1439" display="http://rotochamp.com/Baseball/Player.aspx?MLBAMID=502166&amp;PlayerType=Pitcher"/>
    <hyperlink ref="D743" r:id="rId1440" display="http://rotochamp.com/Baseball/TeamPage.aspx?Team=LAA"/>
    <hyperlink ref="C744" r:id="rId1441" display="http://rotochamp.com/Baseball/Player.aspx?MLBAMID=445590&amp;PlayerType=Pitcher"/>
    <hyperlink ref="D744" r:id="rId1442" display="http://rotochamp.com/Baseball/TeamPage.aspx?Team=SD"/>
    <hyperlink ref="C745" r:id="rId1443" display="http://rotochamp.com/Baseball/Player.aspx?MLBAMID=572140&amp;PlayerType=Pitcher"/>
    <hyperlink ref="D745" r:id="rId1444" display="http://rotochamp.com/Baseball/TeamPage.aspx?Team=ARI"/>
    <hyperlink ref="C746" r:id="rId1445" display="http://rotochamp.com/Baseball/Player.aspx?MLBAMID=452718&amp;PlayerType=Pitcher"/>
    <hyperlink ref="D746" r:id="rId1446" display="http://rotochamp.com/Baseball/TeamPage.aspx?Team=PHI"/>
    <hyperlink ref="C747" r:id="rId1447" display="http://rotochamp.com/Baseball/Player.aspx?MLBAMID=502083&amp;PlayerType=Pitcher"/>
    <hyperlink ref="D747" r:id="rId1448" display="http://rotochamp.com/Baseball/TeamPage.aspx?Team=CLE"/>
    <hyperlink ref="C748" r:id="rId1449" display="http://rotochamp.com/Baseball/Player.aspx?MLBAMID=543548&amp;PlayerType=Pitcher"/>
    <hyperlink ref="D748" r:id="rId1450" display="http://rotochamp.com/Baseball/TeamPage.aspx?Team=OAK"/>
    <hyperlink ref="C749" r:id="rId1451" display="http://rotochamp.com/Baseball/Player.aspx?MLBAMID=448802&amp;PlayerType=Pitcher"/>
    <hyperlink ref="D749" r:id="rId1452" display="http://rotochamp.com/Baseball/TeamPage.aspx?Team=STL"/>
    <hyperlink ref="C750" r:id="rId1453" display="http://rotochamp.com/Baseball/Player.aspx?MLBAMID=545363&amp;PlayerType=Pitcher"/>
    <hyperlink ref="D750" r:id="rId1454" display="http://rotochamp.com/Baseball/TeamPage.aspx?Team=MIA"/>
    <hyperlink ref="C751" r:id="rId1455" display="http://rotochamp.com/Baseball/Player.aspx?MLBAMID=407853&amp;PlayerType=Pitcher"/>
    <hyperlink ref="D751" r:id="rId1456" display="http://rotochamp.com/Baseball/TeamPage.aspx?Team=FA"/>
    <hyperlink ref="C752" r:id="rId1457" display="http://rotochamp.com/Baseball/Player.aspx?MLBAMID=435298&amp;PlayerType=Pitcher"/>
    <hyperlink ref="D752" r:id="rId1458" display="http://rotochamp.com/Baseball/TeamPage.aspx?Team=TB"/>
    <hyperlink ref="C753" r:id="rId1459" display="http://rotochamp.com/Baseball/Player.aspx?MLBAMID=407822&amp;PlayerType=Pitcher"/>
    <hyperlink ref="D753" r:id="rId1460" display="http://rotochamp.com/Baseball/TeamPage.aspx?Team=COL"/>
    <hyperlink ref="C754" r:id="rId1461" display="http://rotochamp.com/Baseball/Player.aspx?MLBAMID=493159&amp;PlayerType=Pitcher"/>
    <hyperlink ref="D754" r:id="rId1462" display="http://rotochamp.com/Baseball/TeamPage.aspx?Team=BAL"/>
    <hyperlink ref="C755" r:id="rId1463" display="http://rotochamp.com/Baseball/Player.aspx?MLBAMID=150119&amp;PlayerType=Pitcher"/>
    <hyperlink ref="D755" r:id="rId1464" display="http://rotochamp.com/Baseball/TeamPage.aspx?Team=FA"/>
    <hyperlink ref="C756" r:id="rId1465" display="http://rotochamp.com/Baseball/Player.aspx?MLBAMID=545333&amp;PlayerType=Pitcher"/>
    <hyperlink ref="D756" r:id="rId1466" display="http://rotochamp.com/Baseball/TeamPage.aspx?Team=ARI"/>
    <hyperlink ref="C757" r:id="rId1467" display="http://rotochamp.com/Baseball/Player.aspx?MLBAMID=453184&amp;PlayerType=Pitcher"/>
    <hyperlink ref="D757" r:id="rId1468" display="http://rotochamp.com/Baseball/TeamPage.aspx?Team=TOR"/>
    <hyperlink ref="C758" r:id="rId1469" display="http://rotochamp.com/Baseball/Player.aspx?MLBAMID=543339&amp;PlayerType=Pitcher"/>
    <hyperlink ref="D758" r:id="rId1470" display="http://rotochamp.com/Baseball/TeamPage.aspx?Team=ARI"/>
    <hyperlink ref="C759" r:id="rId1471" display="http://rotochamp.com/Baseball/Player.aspx?MLBAMID=453301&amp;PlayerType=Pitcher"/>
    <hyperlink ref="D759" r:id="rId1472" display="http://rotochamp.com/Baseball/TeamPage.aspx?Team=MIN"/>
    <hyperlink ref="C760" r:id="rId1473" display="http://rotochamp.com/Baseball/Player.aspx?MLBAMID=500779&amp;PlayerType=Pitcher"/>
    <hyperlink ref="D760" r:id="rId1474" display="http://rotochamp.com/Baseball/TeamPage.aspx?Team=CWS"/>
    <hyperlink ref="C761" r:id="rId1475" display="http://rotochamp.com/Baseball/Player.aspx?MLBAMID=504379&amp;PlayerType=Pitcher"/>
    <hyperlink ref="D761" r:id="rId1476" display="http://rotochamp.com/Baseball/TeamPage.aspx?Team=COL"/>
    <hyperlink ref="C762" r:id="rId1477" display="http://rotochamp.com/Baseball/Player.aspx?MLBAMID=136600&amp;PlayerType=Pitcher"/>
    <hyperlink ref="D762" r:id="rId1478" display="http://rotochamp.com/Baseball/TeamPage.aspx?Team=KAN"/>
    <hyperlink ref="C763" r:id="rId1479" display="http://rotochamp.com/Baseball/Player.aspx?MLBAMID=475416&amp;PlayerType=Pitcher"/>
    <hyperlink ref="D763" r:id="rId1480" display="http://rotochamp.com/Baseball/TeamPage.aspx?Team=CLE"/>
    <hyperlink ref="C764" r:id="rId1481" display="http://rotochamp.com/Baseball/Player.aspx?MLBAMID=469686&amp;PlayerType=Pitcher"/>
    <hyperlink ref="D764" r:id="rId1482" display="http://rotochamp.com/Baseball/TeamPage.aspx?Team=BOS"/>
    <hyperlink ref="C765" r:id="rId1483" display="http://rotochamp.com/Baseball/Player.aspx?MLBAMID=421685&amp;PlayerType=Pitcher"/>
    <hyperlink ref="D765" r:id="rId1484" display="http://rotochamp.com/Baseball/TeamPage.aspx?Team=LAD"/>
    <hyperlink ref="C766" r:id="rId1485" display="http://rotochamp.com/Baseball/Player.aspx?MLBAMID=434538&amp;PlayerType=Pitcher"/>
    <hyperlink ref="D766" r:id="rId1486" display="http://rotochamp.com/Baseball/TeamPage.aspx?Team=FA"/>
    <hyperlink ref="C767" r:id="rId1487" display="http://rotochamp.com/Baseball/Player.aspx?MLBAMID=150414&amp;PlayerType=Pitcher"/>
    <hyperlink ref="D767" r:id="rId1488" display="http://rotochamp.com/Baseball/TeamPage.aspx?Team=STL"/>
    <hyperlink ref="C768" r:id="rId1489" display="http://rotochamp.com/Baseball/Player.aspx?MLBAMID=431162&amp;PlayerType=Pitcher"/>
    <hyperlink ref="D768" r:id="rId1490" display="http://rotochamp.com/Baseball/TeamPage.aspx?Team=FA"/>
    <hyperlink ref="C769" r:id="rId1491" display="http://rotochamp.com/Baseball/Player.aspx?MLBAMID=502102&amp;PlayerType=Pitcher"/>
    <hyperlink ref="D769" r:id="rId1492" display="http://rotochamp.com/Baseball/TeamPage.aspx?Team=DET"/>
    <hyperlink ref="C770" r:id="rId1493" display="http://rotochamp.com/Baseball/Player.aspx?MLBAMID=425386&amp;PlayerType=Pitcher"/>
    <hyperlink ref="D770" r:id="rId1494" display="http://rotochamp.com/Baseball/TeamPage.aspx?Team=FA"/>
    <hyperlink ref="C771" r:id="rId1495" display="http://rotochamp.com/Baseball/Player.aspx?MLBAMID=460059&amp;PlayerType=Pitcher"/>
    <hyperlink ref="D771" r:id="rId1496" display="http://rotochamp.com/Baseball/TeamPage.aspx?Team=FA"/>
    <hyperlink ref="C772" r:id="rId1497" display="http://rotochamp.com/Baseball/Player.aspx?MLBAMID=433579&amp;PlayerType=Pitcher"/>
    <hyperlink ref="D772" r:id="rId1498" display="http://rotochamp.com/Baseball/TeamPage.aspx?Team=CWS"/>
    <hyperlink ref="C773" r:id="rId1499" display="http://rotochamp.com/Baseball/Player.aspx?MLBAMID=450172&amp;PlayerType=Pitcher"/>
    <hyperlink ref="D773" r:id="rId1500" display="http://rotochamp.com/Baseball/TeamPage.aspx?Team=SD"/>
    <hyperlink ref="C774" r:id="rId1501" display="http://rotochamp.com/Baseball/Player.aspx?MLBAMID=527054&amp;PlayerType=Pitcher"/>
    <hyperlink ref="D774" r:id="rId1502" display="http://rotochamp.com/Baseball/TeamPage.aspx?Team=ATL"/>
    <hyperlink ref="C775" r:id="rId1503" display="http://rotochamp.com/Baseball/Player.aspx?MLBAMID=543037&amp;PlayerType=Pitcher"/>
    <hyperlink ref="D775" r:id="rId1504" display="http://rotochamp.com/Baseball/TeamPage.aspx?Team=PIT"/>
    <hyperlink ref="C776" r:id="rId1505" display="http://rotochamp.com/Baseball/Player.aspx?MLBAMID=518444&amp;PlayerType=Pitcher"/>
    <hyperlink ref="D776" r:id="rId1506" display="http://rotochamp.com/Baseball/TeamPage.aspx?Team=SEA"/>
    <hyperlink ref="C777" r:id="rId1507" display="http://rotochamp.com/Baseball/Player.aspx?MLBAMID=523989&amp;PlayerType=Pitcher"/>
    <hyperlink ref="D777" r:id="rId1508" display="http://rotochamp.com/Baseball/TeamPage.aspx?Team=BOS"/>
    <hyperlink ref="C778" r:id="rId1509" display="http://rotochamp.com/Baseball/Player.aspx?MLBAMID=517414&amp;PlayerType=Pitcher"/>
    <hyperlink ref="D778" r:id="rId1510" display="http://rotochamp.com/Baseball/TeamPage.aspx?Team=ATL"/>
    <hyperlink ref="C779" r:id="rId1511" display="http://rotochamp.com/Baseball/Player.aspx?MLBAMID=468504&amp;PlayerType=Pitcher"/>
    <hyperlink ref="D779" r:id="rId1512" display="http://rotochamp.com/Baseball/TeamPage.aspx?Team=COL"/>
    <hyperlink ref="C780" r:id="rId1513" display="http://rotochamp.com/Baseball/Player.aspx?MLBAMID=429780&amp;PlayerType=Pitcher"/>
    <hyperlink ref="D780" r:id="rId1514" display="http://rotochamp.com/Baseball/TeamPage.aspx?Team=MIL"/>
    <hyperlink ref="C781" r:id="rId1515" display="http://rotochamp.com/Baseball/Player.aspx?MLBAMID=425848&amp;PlayerType=Pitcher"/>
    <hyperlink ref="D781" r:id="rId1516" display="http://rotochamp.com/Baseball/TeamPage.aspx?Team=FA"/>
    <hyperlink ref="C782" r:id="rId1517" display="http://rotochamp.com/Baseball/Player.aspx?MLBAMID=445060&amp;PlayerType=Pitcher"/>
    <hyperlink ref="D782" r:id="rId1518" display="http://rotochamp.com/Baseball/TeamPage.aspx?Team=MIA"/>
    <hyperlink ref="C783" r:id="rId1519" display="http://rotochamp.com/Baseball/Player.aspx?MLBAMID=453192&amp;PlayerType=Pitcher"/>
    <hyperlink ref="D783" r:id="rId1520" display="http://rotochamp.com/Baseball/TeamPage.aspx?Team=BOS"/>
    <hyperlink ref="C784" r:id="rId1521" display="http://rotochamp.com/Baseball/Player.aspx?MLBAMID=471911&amp;PlayerType=Pitcher"/>
    <hyperlink ref="D784" r:id="rId1522" display="http://rotochamp.com/Baseball/TeamPage.aspx?Team=CLE"/>
    <hyperlink ref="C785" r:id="rId1523" display="http://rotochamp.com/Baseball/Player.aspx?MLBAMID=119154&amp;PlayerType=Pitcher"/>
    <hyperlink ref="D785" r:id="rId1524" display="http://rotochamp.com/Baseball/TeamPage.aspx?Team=FA"/>
    <hyperlink ref="C786" r:id="rId1525" display="http://rotochamp.com/Baseball/Player.aspx?MLBAMID=217096&amp;PlayerType=Pitcher"/>
    <hyperlink ref="D786" r:id="rId1526" display="http://rotochamp.com/Baseball/TeamPage.aspx?Team=SF"/>
    <hyperlink ref="C787" r:id="rId1527" display="http://rotochamp.com/Baseball/Player.aspx?MLBAMID=453281&amp;PlayerType=Pitcher"/>
    <hyperlink ref="D787" r:id="rId1528" display="http://rotochamp.com/Baseball/TeamPage.aspx?Team=MIA"/>
    <hyperlink ref="C788" r:id="rId1529" display="http://rotochamp.com/Baseball/Player.aspx?MLBAMID=453562&amp;PlayerType=Pitcher"/>
    <hyperlink ref="D788" r:id="rId1530" display="http://rotochamp.com/Baseball/TeamPage.aspx?Team=BAL"/>
    <hyperlink ref="C789" r:id="rId1531" display="http://rotochamp.com/Baseball/Player.aspx?MLBAMID=446861&amp;PlayerType=Pitcher"/>
    <hyperlink ref="D789" r:id="rId1532" display="http://rotochamp.com/Baseball/TeamPage.aspx?Team=KAN"/>
    <hyperlink ref="C790" r:id="rId1533" display="http://rotochamp.com/Baseball/Player.aspx?MLBAMID=488846&amp;PlayerType=Pitcher"/>
    <hyperlink ref="D790" r:id="rId1534" display="http://rotochamp.com/Baseball/TeamPage.aspx?Team=MIN"/>
    <hyperlink ref="C791" r:id="rId1535" display="http://rotochamp.com/Baseball/Player.aspx?MLBAMID=605164&amp;PlayerType=Pitcher"/>
    <hyperlink ref="D791" r:id="rId1536" display="http://rotochamp.com/Baseball/TeamPage.aspx?Team=BAL"/>
    <hyperlink ref="C792" r:id="rId1537" display="http://rotochamp.com/Baseball/Player.aspx?MLBAMID=502154&amp;PlayerType=Pitcher"/>
    <hyperlink ref="D792" r:id="rId1538" display="http://rotochamp.com/Baseball/TeamPage.aspx?Team=BAL"/>
    <hyperlink ref="C793" r:id="rId1539" display="http://rotochamp.com/Baseball/Player.aspx?MLBAMID=543475&amp;PlayerType=Pitcher"/>
    <hyperlink ref="D793" r:id="rId1540" display="http://rotochamp.com/Baseball/TeamPage.aspx?Team=HOU"/>
    <hyperlink ref="C794" r:id="rId1541" display="http://rotochamp.com/Baseball/Player.aspx?MLBAMID=430580&amp;PlayerType=Pitcher"/>
    <hyperlink ref="D794" r:id="rId1542" display="http://rotochamp.com/Baseball/TeamPage.aspx?Team=CIN"/>
    <hyperlink ref="C795" r:id="rId1543" display="http://rotochamp.com/Baseball/Player.aspx?MLBAMID=434669&amp;PlayerType=Pitcher"/>
    <hyperlink ref="D795" r:id="rId1544" display="http://rotochamp.com/Baseball/TeamPage.aspx?Team=KAN"/>
    <hyperlink ref="C796" r:id="rId1545" display="http://rotochamp.com/Baseball/Player.aspx?MLBAMID=134321&amp;PlayerType=Pitcher"/>
    <hyperlink ref="D796" r:id="rId1546" display="http://rotochamp.com/Baseball/TeamPage.aspx?Team=FA"/>
    <hyperlink ref="C797" r:id="rId1547" display="http://rotochamp.com/Baseball/Player.aspx?MLBAMID=115817&amp;PlayerType=Pitcher"/>
    <hyperlink ref="D797" r:id="rId1548" display="http://rotochamp.com/Baseball/TeamPage.aspx?Team=FA"/>
    <hyperlink ref="C798" r:id="rId1549" display="http://rotochamp.com/Baseball/Player.aspx?MLBAMID=429781&amp;PlayerType=Pitcher"/>
    <hyperlink ref="D798" r:id="rId1550" display="http://rotochamp.com/Baseball/TeamPage.aspx?Team=FA"/>
    <hyperlink ref="C799" r:id="rId1551" display="http://rotochamp.com/Baseball/Player.aspx?MLBAMID=543343&amp;PlayerType=Pitcher"/>
    <hyperlink ref="D799" r:id="rId1552" display="http://rotochamp.com/Baseball/TeamPage.aspx?Team=SEA"/>
    <hyperlink ref="C800" r:id="rId1553" display="http://rotochamp.com/Baseball/Player.aspx?MLBAMID=519141&amp;PlayerType=Pitcher"/>
    <hyperlink ref="D800" r:id="rId1554" display="http://rotochamp.com/Baseball/TeamPage.aspx?Team=COL"/>
    <hyperlink ref="C801" r:id="rId1555" display="http://rotochamp.com/Baseball/Player.aspx?MLBAMID=573185&amp;PlayerType=Pitcher"/>
    <hyperlink ref="D801" r:id="rId1556" display="http://rotochamp.com/Baseball/TeamPage.aspx?Team=OAK"/>
    <hyperlink ref="C802" r:id="rId1557" display="http://rotochamp.com/Baseball/Player.aspx?MLBAMID=460069&amp;PlayerType=Pitcher"/>
    <hyperlink ref="D802" r:id="rId1558" display="http://rotochamp.com/Baseball/TeamPage.aspx?Team=TOR"/>
    <hyperlink ref="C803" r:id="rId1559" display="http://rotochamp.com/Baseball/Player.aspx?MLBAMID=458950&amp;PlayerType=Pitcher"/>
    <hyperlink ref="D803" r:id="rId1560" display="http://rotochamp.com/Baseball/TeamPage.aspx?Team=CWS"/>
    <hyperlink ref="C804" r:id="rId1561" display="http://rotochamp.com/Baseball/Player.aspx?MLBAMID=458709&amp;PlayerType=Pitcher"/>
    <hyperlink ref="D804" r:id="rId1562" display="http://rotochamp.com/Baseball/TeamPage.aspx?Team=WAS"/>
    <hyperlink ref="C805" r:id="rId1563" display="http://rotochamp.com/Baseball/Player.aspx?MLBAMID=543184&amp;PlayerType=Pitcher"/>
    <hyperlink ref="D805" r:id="rId1564" display="http://rotochamp.com/Baseball/TeamPage.aspx?Team=COL"/>
    <hyperlink ref="C806" r:id="rId1565" display="http://rotochamp.com/Baseball/Player.aspx?MLBAMID=469134&amp;PlayerType=Pitcher"/>
    <hyperlink ref="D806" r:id="rId1566" display="http://rotochamp.com/Baseball/TeamPage.aspx?Team=TOR"/>
    <hyperlink ref="C807" r:id="rId1567" display="http://rotochamp.com/Baseball/Player.aspx?MLBAMID=446399&amp;PlayerType=Pitcher"/>
    <hyperlink ref="D807" r:id="rId1568" display="http://rotochamp.com/Baseball/TeamPage.aspx?Team=TOR"/>
    <hyperlink ref="C808" r:id="rId1569" display="http://rotochamp.com/Baseball/Player.aspx?MLBAMID=488984&amp;PlayerType=Pitcher"/>
    <hyperlink ref="D808" r:id="rId1570" display="http://rotochamp.com/Baseball/TeamPage.aspx?Team=BAL"/>
    <hyperlink ref="C809" r:id="rId1571" display="http://rotochamp.com/Baseball/Player.aspx?MLBAMID=407296&amp;PlayerType=Pitcher"/>
    <hyperlink ref="D809" r:id="rId1572" display="http://rotochamp.com/Baseball/TeamPage.aspx?Team=FA"/>
    <hyperlink ref="C810" r:id="rId1573" display="http://rotochamp.com/Baseball/Player.aspx?MLBAMID=460024&amp;PlayerType=Pitcher"/>
    <hyperlink ref="D810" r:id="rId1574" display="http://rotochamp.com/Baseball/TeamPage.aspx?Team=KAN"/>
    <hyperlink ref="C811" r:id="rId1575" display="http://rotochamp.com/Baseball/Player.aspx?MLBAMID=489189&amp;PlayerType=Pitcher"/>
    <hyperlink ref="D811" r:id="rId1576" display="http://rotochamp.com/Baseball/TeamPage.aspx?Team=COL"/>
    <hyperlink ref="C812" r:id="rId1577" display="http://rotochamp.com/Baseball/Player.aspx?MLBAMID=518420&amp;PlayerType=Pitcher"/>
    <hyperlink ref="D812" r:id="rId1578" display="http://rotochamp.com/Baseball/TeamPage.aspx?Team=CWS"/>
    <hyperlink ref="C813" r:id="rId1579" display="http://rotochamp.com/Baseball/Player.aspx?MLBAMID=519144&amp;PlayerType=Pitcher"/>
    <hyperlink ref="D813" r:id="rId1580" display="http://rotochamp.com/Baseball/TeamPage.aspx?Team=DET"/>
    <hyperlink ref="C814" r:id="rId1581" display="http://rotochamp.com/Baseball/Player.aspx?MLBAMID=543135&amp;PlayerType=Pitcher"/>
    <hyperlink ref="D814" r:id="rId1582" display="http://rotochamp.com/Baseball/TeamPage.aspx?Team=MIA"/>
    <hyperlink ref="C815" r:id="rId1583" display="http://rotochamp.com/Baseball/Player.aspx?MLBAMID=150302&amp;PlayerType=Pitcher"/>
    <hyperlink ref="D815" r:id="rId1584" display="http://rotochamp.com/Baseball/TeamPage.aspx?Team=FA"/>
    <hyperlink ref="C816" r:id="rId1585" display="http://rotochamp.com/Baseball/Player.aspx?MLBAMID=434622&amp;PlayerType=Pitcher"/>
    <hyperlink ref="D816" r:id="rId1586" display="http://rotochamp.com/Baseball/TeamPage.aspx?Team=CLE"/>
    <hyperlink ref="C817" r:id="rId1587" display="http://rotochamp.com/Baseball/Player.aspx?MLBAMID=433585&amp;PlayerType=Pitcher"/>
    <hyperlink ref="D817" r:id="rId1588" display="http://rotochamp.com/Baseball/TeamPage.aspx?Team=FA"/>
    <hyperlink ref="C818" r:id="rId1589" display="http://rotochamp.com/Baseball/Player.aspx?MLBAMID=450203&amp;PlayerType=Pitcher"/>
    <hyperlink ref="D818" r:id="rId1590" display="http://rotochamp.com/Baseball/TeamPage.aspx?Team=PIT"/>
    <hyperlink ref="C819" r:id="rId1591" display="http://rotochamp.com/Baseball/Player.aspx?MLBAMID=506693&amp;PlayerType=Pitcher"/>
    <hyperlink ref="D819" r:id="rId1592" display="http://rotochamp.com/Baseball/TeamPage.aspx?Team=MIA"/>
    <hyperlink ref="C820" r:id="rId1593" display="http://rotochamp.com/Baseball/Player.aspx?MLBAMID=457453&amp;PlayerType=Pitcher"/>
    <hyperlink ref="D820" r:id="rId1594" display="http://rotochamp.com/Baseball/TeamPage.aspx?Team=FA"/>
    <hyperlink ref="C821" r:id="rId1595" display="http://rotochamp.com/Baseball/Player.aspx?MLBAMID=453307&amp;PlayerType=Pitcher"/>
    <hyperlink ref="D821" r:id="rId1596" display="http://rotochamp.com/Baseball/TeamPage.aspx?Team=CLE"/>
    <hyperlink ref="C822" r:id="rId1597" display="http://rotochamp.com/Baseball/Player.aspx?MLBAMID=543022&amp;PlayerType=Pitcher"/>
    <hyperlink ref="D822" r:id="rId1598" display="http://rotochamp.com/Baseball/TeamPage.aspx?Team=COL"/>
    <hyperlink ref="C823" r:id="rId1599" display="http://rotochamp.com/Baseball/Player.aspx?MLBAMID=448694&amp;PlayerType=Pitcher"/>
    <hyperlink ref="D823" r:id="rId1600" display="http://rotochamp.com/Baseball/TeamPage.aspx?Team=FA"/>
    <hyperlink ref="C824" r:id="rId1601" display="http://rotochamp.com/Baseball/Player.aspx?MLBAMID=493137&amp;PlayerType=Pitcher"/>
    <hyperlink ref="D824" r:id="rId1602" display="http://rotochamp.com/Baseball/TeamPage.aspx?Team=FA"/>
    <hyperlink ref="C825" r:id="rId1603" display="http://rotochamp.com/Baseball/Player.aspx?MLBAMID=502168&amp;PlayerType=Pitcher"/>
    <hyperlink ref="D825" r:id="rId1604" display="http://rotochamp.com/Baseball/TeamPage.aspx?Team=HOU"/>
    <hyperlink ref="C826" r:id="rId1605" display="http://rotochamp.com/Baseball/Player.aspx?MLBAMID=527048&amp;PlayerType=Pitcher"/>
    <hyperlink ref="D826" r:id="rId1606" display="http://rotochamp.com/Baseball/TeamPage.aspx?Team=TEX"/>
    <hyperlink ref="C827" r:id="rId1607" display="http://rotochamp.com/Baseball/Player.aspx?MLBAMID=543734&amp;PlayerType=Pitcher"/>
    <hyperlink ref="D827" r:id="rId1608" display="http://rotochamp.com/Baseball/TeamPage.aspx?Team=CHC"/>
    <hyperlink ref="C828" r:id="rId1609" display="http://rotochamp.com/Baseball/Player.aspx?MLBAMID=476589&amp;PlayerType=Pitcher"/>
    <hyperlink ref="D828" r:id="rId1610" display="http://rotochamp.com/Baseball/TeamPage.aspx?Team=NYY"/>
    <hyperlink ref="C829" r:id="rId1611" display="http://rotochamp.com/Baseball/Player.aspx?MLBAMID=407793&amp;PlayerType=Pitcher"/>
    <hyperlink ref="D829" r:id="rId1612" display="http://rotochamp.com/Baseball/TeamPage.aspx?Team=BOS"/>
    <hyperlink ref="C830" r:id="rId1613" display="http://rotochamp.com/Baseball/Player.aspx?MLBAMID=346871&amp;PlayerType=Pitcher"/>
    <hyperlink ref="D830" r:id="rId1614" display="http://rotochamp.com/Baseball/TeamPage.aspx?Team=FA"/>
    <hyperlink ref="C831" r:id="rId1615" display="http://rotochamp.com/Baseball/Player.aspx?MLBAMID=572070&amp;PlayerType=Pitcher"/>
    <hyperlink ref="D831" r:id="rId1616" display="http://rotochamp.com/Baseball/TeamPage.aspx?Team=LAA"/>
    <hyperlink ref="C832" r:id="rId1617" display="http://rotochamp.com/Baseball/Player.aspx?MLBAMID=117955&amp;PlayerType=Pitcher"/>
    <hyperlink ref="D832" r:id="rId1618" display="http://rotochamp.com/Baseball/TeamPage.aspx?Team=FA"/>
    <hyperlink ref="C833" r:id="rId1619" display="http://rotochamp.com/Baseball/Player.aspx?MLBAMID=433584&amp;PlayerType=Pitcher"/>
    <hyperlink ref="D833" r:id="rId1620" display="http://rotochamp.com/Baseball/TeamPage.aspx?Team=FA"/>
    <hyperlink ref="C834" r:id="rId1621" display="http://rotochamp.com/Baseball/Player.aspx?MLBAMID=458690&amp;PlayerType=Pitcher"/>
    <hyperlink ref="D834" r:id="rId1622" display="http://rotochamp.com/Baseball/TeamPage.aspx?Team=KAN"/>
    <hyperlink ref="C835" r:id="rId1623" display="http://rotochamp.com/Baseball/Player.aspx?MLBAMID=425426&amp;PlayerType=Pitcher"/>
    <hyperlink ref="D835" r:id="rId1624" display="http://rotochamp.com/Baseball/TeamPage.aspx?Team=FA"/>
    <hyperlink ref="C836" r:id="rId1625" display="http://rotochamp.com/Baseball/Player.aspx?MLBAMID=521230&amp;PlayerType=Pitcher"/>
    <hyperlink ref="D836" r:id="rId1626" display="http://rotochamp.com/Baseball/TeamPage.aspx?Team=MIN"/>
    <hyperlink ref="C837" r:id="rId1627" display="http://rotochamp.com/Baseball/Player.aspx?MLBAMID=488787&amp;PlayerType=Pitcher"/>
    <hyperlink ref="D837" r:id="rId1628" display="http://rotochamp.com/Baseball/TeamPage.aspx?Team=CHC"/>
    <hyperlink ref="C838" r:id="rId1629" display="http://rotochamp.com/Baseball/Player.aspx?MLBAMID=502229&amp;PlayerType=Pitcher"/>
    <hyperlink ref="D838" r:id="rId1630" display="http://rotochamp.com/Baseball/TeamPage.aspx?Team=COL"/>
    <hyperlink ref="C839" r:id="rId1631" display="http://rotochamp.com/Baseball/Player.aspx?MLBAMID=572971&amp;PlayerType=Pitcher"/>
    <hyperlink ref="D839" r:id="rId1632" display="http://rotochamp.com/Baseball/TeamPage.aspx?Team=HOU"/>
    <hyperlink ref="C840" r:id="rId1633" display="http://rotochamp.com/Baseball/Player.aspx?MLBAMID=448147&amp;PlayerType=Pitcher"/>
    <hyperlink ref="D840" r:id="rId1634" display="http://rotochamp.com/Baseball/TeamPage.aspx?Team=MIN"/>
    <hyperlink ref="C845" r:id="rId1635" display="http://rotochamp.com/Baseball/Player.aspx?MLBAMID=518886&amp;PlayerType=Pitcher"/>
    <hyperlink ref="D845" r:id="rId1636" display="http://rotochamp.com/Baseball/TeamPage.aspx?Team=ATL"/>
    <hyperlink ref="C846" r:id="rId1637" display="http://rotochamp.com/Baseball/Player.aspx?MLBAMID=547973&amp;PlayerType=Pitcher"/>
    <hyperlink ref="D846" r:id="rId1638" display="http://rotochamp.com/Baseball/TeamPage.aspx?Team=CIN"/>
    <hyperlink ref="C847" r:id="rId1639" display="http://rotochamp.com/Baseball/Player.aspx?MLBAMID=449097&amp;PlayerType=Pitcher"/>
    <hyperlink ref="D847" r:id="rId1640" display="http://rotochamp.com/Baseball/TeamPage.aspx?Team=PHI"/>
    <hyperlink ref="C848" r:id="rId1641" display="http://rotochamp.com/Baseball/Player.aspx?MLBAMID=435400&amp;PlayerType=Pitcher"/>
    <hyperlink ref="D848" r:id="rId1642" display="http://rotochamp.com/Baseball/TeamPage.aspx?Team=STL"/>
    <hyperlink ref="C849" r:id="rId1643" display="http://rotochamp.com/Baseball/Player.aspx?MLBAMID=150274&amp;PlayerType=Pitcher"/>
    <hyperlink ref="D849" r:id="rId1644" display="http://rotochamp.com/Baseball/TeamPage.aspx?Team=TEX"/>
    <hyperlink ref="C850" r:id="rId1645" display="http://rotochamp.com/Baseball/Player.aspx?MLBAMID=407816&amp;PlayerType=Pitcher"/>
    <hyperlink ref="D850" r:id="rId1646" display="http://rotochamp.com/Baseball/TeamPage.aspx?Team=ARI"/>
    <hyperlink ref="C851" r:id="rId1647" display="http://rotochamp.com/Baseball/Player.aspx?MLBAMID=121250&amp;PlayerType=Pitcher"/>
    <hyperlink ref="D851" r:id="rId1648" display="http://rotochamp.com/Baseball/TeamPage.aspx?Team=NYY"/>
    <hyperlink ref="C852" r:id="rId1649" display="http://rotochamp.com/Baseball/Player.aspx?MLBAMID=457117&amp;PlayerType=Pitcher"/>
    <hyperlink ref="D852" r:id="rId1650" display="http://rotochamp.com/Baseball/TeamPage.aspx?Team=LAA"/>
    <hyperlink ref="C853" r:id="rId1651" display="http://rotochamp.com/Baseball/Player.aspx?MLBAMID=434718&amp;PlayerType=Pitcher"/>
    <hyperlink ref="D853" r:id="rId1652" display="http://rotochamp.com/Baseball/TeamPage.aspx?Team=SD"/>
    <hyperlink ref="C854" r:id="rId1653" display="http://rotochamp.com/Baseball/Player.aspx?MLBAMID=462382&amp;PlayerType=Pitcher"/>
    <hyperlink ref="D854" r:id="rId1654" display="http://rotochamp.com/Baseball/TeamPage.aspx?Team=BAL"/>
    <hyperlink ref="C855" r:id="rId1655" display="http://rotochamp.com/Baseball/Player.aspx?MLBAMID=429783&amp;PlayerType=Pitcher"/>
    <hyperlink ref="D855" r:id="rId1656" display="http://rotochamp.com/Baseball/TeamPage.aspx?Team=COL"/>
    <hyperlink ref="C856" r:id="rId1657" display="http://rotochamp.com/Baseball/Player.aspx?MLBAMID=346797&amp;PlayerType=Pitcher"/>
    <hyperlink ref="D856" r:id="rId1658" display="http://rotochamp.com/Baseball/TeamPage.aspx?Team=OAK"/>
    <hyperlink ref="C857" r:id="rId1659" display="http://rotochamp.com/Baseball/Player.aspx?MLBAMID=407845&amp;PlayerType=Pitcher"/>
    <hyperlink ref="D857" r:id="rId1660" display="http://rotochamp.com/Baseball/TeamPage.aspx?Team=TB"/>
    <hyperlink ref="C858" r:id="rId1661" display="http://rotochamp.com/Baseball/Player.aspx?MLBAMID=452666&amp;PlayerType=Pitcher"/>
    <hyperlink ref="D858" r:id="rId1662" display="http://rotochamp.com/Baseball/TeamPage.aspx?Team=SEA"/>
    <hyperlink ref="C859" r:id="rId1663" display="http://rotochamp.com/Baseball/Player.aspx?MLBAMID=518813&amp;PlayerType=Pitcher"/>
    <hyperlink ref="D859" r:id="rId1664" display="http://rotochamp.com/Baseball/TeamPage.aspx?Team=KAN"/>
    <hyperlink ref="C860" r:id="rId1665" display="http://rotochamp.com/Baseball/Player.aspx?MLBAMID=519322&amp;PlayerType=Pitcher"/>
    <hyperlink ref="D860" r:id="rId1666" display="http://rotochamp.com/Baseball/TeamPage.aspx?Team=WAS"/>
    <hyperlink ref="C861" r:id="rId1667" display="http://rotochamp.com/Baseball/Player.aspx?MLBAMID=430629&amp;PlayerType=Pitcher"/>
    <hyperlink ref="D861" r:id="rId1668" display="http://rotochamp.com/Baseball/TeamPage.aspx?Team=PIT"/>
    <hyperlink ref="C862" r:id="rId1669" display="http://rotochamp.com/Baseball/Player.aspx?MLBAMID=489265&amp;PlayerType=Pitcher"/>
    <hyperlink ref="D862" r:id="rId1670" display="http://rotochamp.com/Baseball/TeamPage.aspx?Team=SF"/>
    <hyperlink ref="C863" r:id="rId1671" display="http://rotochamp.com/Baseball/Player.aspx?MLBAMID=453198&amp;PlayerType=Pitcher"/>
    <hyperlink ref="D863" r:id="rId1672" display="http://rotochamp.com/Baseball/TeamPage.aspx?Team=CLE"/>
    <hyperlink ref="C864" r:id="rId1673" display="http://rotochamp.com/Baseball/Player.aspx?MLBAMID=446641&amp;PlayerType=Pitcher"/>
    <hyperlink ref="D864" r:id="rId1674" display="http://rotochamp.com/Baseball/TeamPage.aspx?Team=HOU"/>
    <hyperlink ref="C865" r:id="rId1675" display="http://rotochamp.com/Baseball/Player.aspx?MLBAMID=445276&amp;PlayerType=Pitcher"/>
    <hyperlink ref="D865" r:id="rId1676" display="http://rotochamp.com/Baseball/TeamPage.aspx?Team=LAD"/>
    <hyperlink ref="C866" r:id="rId1677" display="http://rotochamp.com/Baseball/Player.aspx?MLBAMID=276542&amp;PlayerType=Pitcher"/>
    <hyperlink ref="D866" r:id="rId1678" display="http://rotochamp.com/Baseball/TeamPage.aspx?Team=DET"/>
    <hyperlink ref="C867" r:id="rId1679" display="http://rotochamp.com/Baseball/Player.aspx?MLBAMID=446099&amp;PlayerType=Pitcher"/>
    <hyperlink ref="D867" r:id="rId1680" display="http://rotochamp.com/Baseball/TeamPage.aspx?Team=MIL"/>
    <hyperlink ref="C868" r:id="rId1681" display="http://rotochamp.com/Baseball/Player.aspx?MLBAMID=450282&amp;PlayerType=Pitcher"/>
    <hyperlink ref="D868" r:id="rId1682" display="http://rotochamp.com/Baseball/TeamPage.aspx?Team=MIN"/>
    <hyperlink ref="C869" r:id="rId1683" display="http://rotochamp.com/Baseball/Player.aspx?MLBAMID=459429&amp;PlayerType=Pitcher"/>
    <hyperlink ref="D869" r:id="rId1684" display="http://rotochamp.com/Baseball/TeamPage.aspx?Team=TB"/>
    <hyperlink ref="C870" r:id="rId1685" display="http://rotochamp.com/Baseball/Player.aspx?MLBAMID=502085&amp;PlayerType=Pitcher"/>
    <hyperlink ref="D870" r:id="rId1686" display="http://rotochamp.com/Baseball/TeamPage.aspx?Team=NYY"/>
    <hyperlink ref="C871" r:id="rId1687" display="http://rotochamp.com/Baseball/Player.aspx?MLBAMID=435045&amp;PlayerType=Pitcher"/>
    <hyperlink ref="D871" r:id="rId1688" display="http://rotochamp.com/Baseball/TeamPage.aspx?Team=TOR"/>
    <hyperlink ref="C872" r:id="rId1689" display="http://rotochamp.com/Baseball/Player.aspx?MLBAMID=445156&amp;PlayerType=Pitcher"/>
    <hyperlink ref="D872" r:id="rId1690" display="http://rotochamp.com/Baseball/TeamPage.aspx?Team=CIN"/>
    <hyperlink ref="C873" r:id="rId1691" display="http://rotochamp.com/Baseball/Player.aspx?MLBAMID=518553&amp;PlayerType=Pitcher"/>
    <hyperlink ref="D873" r:id="rId1692" display="http://rotochamp.com/Baseball/TeamPage.aspx?Team=MIA"/>
    <hyperlink ref="C874" r:id="rId1693" display="http://rotochamp.com/Baseball/Player.aspx?MLBAMID=451216&amp;PlayerType=Pitcher"/>
    <hyperlink ref="D874" r:id="rId1694" display="http://rotochamp.com/Baseball/TeamPage.aspx?Team=SF"/>
    <hyperlink ref="C875" r:id="rId1695" display="http://rotochamp.com/Baseball/Player.aspx?MLBAMID=276351&amp;PlayerType=Pitcher"/>
    <hyperlink ref="D875" r:id="rId1696" display="http://rotochamp.com/Baseball/TeamPage.aspx?Team=FA"/>
    <hyperlink ref="C876" r:id="rId1697" display="http://rotochamp.com/Baseball/Player.aspx?MLBAMID=493157&amp;PlayerType=Pitcher"/>
    <hyperlink ref="D876" r:id="rId1698" display="http://rotochamp.com/Baseball/TeamPage.aspx?Team=TEX"/>
    <hyperlink ref="C877" r:id="rId1699" display="http://rotochamp.com/Baseball/Player.aspx?MLBAMID=461791&amp;PlayerType=Pitcher"/>
    <hyperlink ref="D877" r:id="rId1700" display="http://rotochamp.com/Baseball/TeamPage.aspx?Team=CHC"/>
    <hyperlink ref="C878" r:id="rId1701" display="http://rotochamp.com/Baseball/Player.aspx?MLBAMID=458924&amp;PlayerType=Pitcher"/>
    <hyperlink ref="D878" r:id="rId1702" display="http://rotochamp.com/Baseball/TeamPage.aspx?Team=ATL"/>
    <hyperlink ref="C879" r:id="rId1703" display="http://rotochamp.com/Baseball/Player.aspx?MLBAMID=592665&amp;PlayerType=Pitcher"/>
    <hyperlink ref="D879" r:id="rId1704" display="http://rotochamp.com/Baseball/TeamPage.aspx?Team=CWS"/>
    <hyperlink ref="C880" r:id="rId1705" display="http://rotochamp.com/Baseball/Player.aspx?MLBAMID=407908&amp;PlayerType=Pitcher"/>
    <hyperlink ref="D880" r:id="rId1706" display="http://rotochamp.com/Baseball/TeamPage.aspx?Team=TB"/>
    <hyperlink ref="C881" r:id="rId1707" display="http://rotochamp.com/Baseball/Player.aspx?MLBAMID=407911&amp;PlayerType=Pitcher"/>
    <hyperlink ref="D881" r:id="rId1708" display="http://rotochamp.com/Baseball/TeamPage.aspx?Team=NYM"/>
    <hyperlink ref="C882" r:id="rId1709" display="http://rotochamp.com/Baseball/Player.aspx?MLBAMID=456379&amp;PlayerType=Pitcher"/>
    <hyperlink ref="D882" r:id="rId1710" display="http://rotochamp.com/Baseball/TeamPage.aspx?Team=DET"/>
    <hyperlink ref="C883" r:id="rId1711" display="http://rotochamp.com/Baseball/Player.aspx?MLBAMID=447755&amp;PlayerType=Pitcher"/>
    <hyperlink ref="D883" r:id="rId1712" display="http://rotochamp.com/Baseball/TeamPage.aspx?Team=TOR"/>
    <hyperlink ref="C884" r:id="rId1713" display="http://rotochamp.com/Baseball/Player.aspx?MLBAMID=448281&amp;PlayerType=Pitcher"/>
    <hyperlink ref="D884" r:id="rId1714" display="http://rotochamp.com/Baseball/TeamPage.aspx?Team=OAK"/>
    <hyperlink ref="C885" r:id="rId1715" display="http://rotochamp.com/Baseball/Player.aspx?MLBAMID=457732&amp;PlayerType=Pitcher"/>
    <hyperlink ref="D885" r:id="rId1716" display="http://rotochamp.com/Baseball/TeamPage.aspx?Team=BOS"/>
    <hyperlink ref="C886" r:id="rId1717" display="http://rotochamp.com/Baseball/Player.aspx?MLBAMID=547749&amp;PlayerType=Pitcher"/>
    <hyperlink ref="D886" r:id="rId1718" display="http://rotochamp.com/Baseball/TeamPage.aspx?Team=BOS"/>
    <hyperlink ref="C887" r:id="rId1719" display="http://rotochamp.com/Baseball/Player.aspx?MLBAMID=572096&amp;PlayerType=Pitcher"/>
    <hyperlink ref="D887" r:id="rId1720" display="http://rotochamp.com/Baseball/TeamPage.aspx?Team=STL"/>
    <hyperlink ref="C888" r:id="rId1721" display="http://rotochamp.com/Baseball/Player.aspx?MLBAMID=445163&amp;PlayerType=Pitcher"/>
    <hyperlink ref="D888" r:id="rId1722" display="http://rotochamp.com/Baseball/TeamPage.aspx?Team=TOR"/>
    <hyperlink ref="C889" r:id="rId1723" display="http://rotochamp.com/Baseball/Player.aspx?MLBAMID=447714&amp;PlayerType=Pitcher"/>
    <hyperlink ref="D889" r:id="rId1724" display="http://rotochamp.com/Baseball/TeamPage.aspx?Team=ATL"/>
    <hyperlink ref="C890" r:id="rId1725" display="http://rotochamp.com/Baseball/Player.aspx?MLBAMID=461325&amp;PlayerType=Pitcher"/>
    <hyperlink ref="D890" r:id="rId1726" display="http://rotochamp.com/Baseball/TeamPage.aspx?Team=WAS"/>
    <hyperlink ref="C891" r:id="rId1727" display="http://rotochamp.com/Baseball/Player.aspx?MLBAMID=459967&amp;PlayerType=Pitcher"/>
    <hyperlink ref="D891" r:id="rId1728" display="http://rotochamp.com/Baseball/TeamPage.aspx?Team=CIN"/>
    <hyperlink ref="C892" r:id="rId1729" display="http://rotochamp.com/Baseball/Player.aspx?MLBAMID=456696&amp;PlayerType=Pitcher"/>
    <hyperlink ref="D892" r:id="rId1730" display="http://rotochamp.com/Baseball/TeamPage.aspx?Team=ARI"/>
    <hyperlink ref="C893" r:id="rId1731" display="http://rotochamp.com/Baseball/Player.aspx?MLBAMID=449104&amp;PlayerType=Pitcher"/>
    <hyperlink ref="D893" r:id="rId1732" display="http://rotochamp.com/Baseball/TeamPage.aspx?Team=MIL"/>
    <hyperlink ref="C894" r:id="rId1733" display="http://rotochamp.com/Baseball/Player.aspx?MLBAMID=455374&amp;PlayerType=Pitcher"/>
    <hyperlink ref="D894" r:id="rId1734" display="http://rotochamp.com/Baseball/TeamPage.aspx?Team=PHI"/>
    <hyperlink ref="C895" r:id="rId1735" display="http://rotochamp.com/Baseball/Player.aspx?MLBAMID=434181&amp;PlayerType=Pitcher"/>
    <hyperlink ref="D895" r:id="rId1736" display="http://rotochamp.com/Baseball/TeamPage.aspx?Team=LAD"/>
    <hyperlink ref="C896" r:id="rId1737" display="http://rotochamp.com/Baseball/Player.aspx?MLBAMID=475857&amp;PlayerType=Pitcher"/>
    <hyperlink ref="D896" r:id="rId1738" display="http://rotochamp.com/Baseball/TeamPage.aspx?Team=OAK"/>
    <hyperlink ref="C897" r:id="rId1739" display="http://rotochamp.com/Baseball/Player.aspx?MLBAMID=430613&amp;PlayerType=Pitcher"/>
    <hyperlink ref="D897" r:id="rId1740" display="http://rotochamp.com/Baseball/TeamPage.aspx?Team=LAD"/>
    <hyperlink ref="C898" r:id="rId1741" display="http://rotochamp.com/Baseball/Player.aspx?MLBAMID=502004&amp;PlayerType=Pitcher"/>
    <hyperlink ref="D898" r:id="rId1742" display="http://rotochamp.com/Baseball/TeamPage.aspx?Team=SF"/>
    <hyperlink ref="C899" r:id="rId1743" display="http://rotochamp.com/Baseball/Player.aspx?MLBAMID=502260&amp;PlayerType=Pitcher"/>
    <hyperlink ref="D899" r:id="rId1744" display="http://rotochamp.com/Baseball/TeamPage.aspx?Team=CLE"/>
    <hyperlink ref="C900" r:id="rId1745" display="http://rotochamp.com/Baseball/Player.aspx?MLBAMID=503285&amp;PlayerType=Pitcher"/>
    <hyperlink ref="D900" r:id="rId1746" display="http://rotochamp.com/Baseball/TeamPage.aspx?Team=BAL"/>
    <hyperlink ref="C901" r:id="rId1747" display="http://rotochamp.com/Baseball/Player.aspx?MLBAMID=453264&amp;PlayerType=Pitcher"/>
    <hyperlink ref="D901" r:id="rId1748" display="http://rotochamp.com/Baseball/TeamPage.aspx?Team=CWS"/>
    <hyperlink ref="C902" r:id="rId1749" display="http://rotochamp.com/Baseball/Player.aspx?MLBAMID=543883&amp;PlayerType=Pitcher"/>
    <hyperlink ref="D902" r:id="rId1750" display="http://rotochamp.com/Baseball/TeamPage.aspx?Team=SD"/>
    <hyperlink ref="C903" r:id="rId1751" display="http://rotochamp.com/Baseball/Player.aspx?MLBAMID=430884&amp;PlayerType=Pitcher"/>
    <hyperlink ref="D903" r:id="rId1752" display="http://rotochamp.com/Baseball/TeamPage.aspx?Team=CWS"/>
    <hyperlink ref="C904" r:id="rId1753" display="http://rotochamp.com/Baseball/Player.aspx?MLBAMID=408061&amp;PlayerType=Pitcher"/>
    <hyperlink ref="D904" r:id="rId1754" display="http://rotochamp.com/Baseball/TeamPage.aspx?Team=FA"/>
    <hyperlink ref="C905" r:id="rId1755" display="http://rotochamp.com/Baseball/Player.aspx?MLBAMID=502381&amp;PlayerType=Pitcher"/>
    <hyperlink ref="D905" r:id="rId1756" display="http://rotochamp.com/Baseball/TeamPage.aspx?Team=SD"/>
    <hyperlink ref="C906" r:id="rId1757" display="http://rotochamp.com/Baseball/Player.aspx?MLBAMID=461856&amp;PlayerType=Pitcher"/>
    <hyperlink ref="D906" r:id="rId1758" display="http://rotochamp.com/Baseball/TeamPage.aspx?Team=BAL"/>
    <hyperlink ref="C907" r:id="rId1759" display="http://rotochamp.com/Baseball/Player.aspx?MLBAMID=516969&amp;PlayerType=Pitcher"/>
    <hyperlink ref="D907" r:id="rId1760" display="http://rotochamp.com/Baseball/TeamPage.aspx?Team=KAN"/>
    <hyperlink ref="C908" r:id="rId1761" display="http://rotochamp.com/Baseball/Player.aspx?MLBAMID=459939&amp;PlayerType=Pitcher"/>
    <hyperlink ref="D908" r:id="rId1762" display="http://rotochamp.com/Baseball/TeamPage.aspx?Team=STL"/>
    <hyperlink ref="C909" r:id="rId1763" display="http://rotochamp.com/Baseball/Player.aspx?MLBAMID=136734&amp;PlayerType=Pitcher"/>
    <hyperlink ref="D909" r:id="rId1764" display="http://rotochamp.com/Baseball/TeamPage.aspx?Team=DET"/>
    <hyperlink ref="C910" r:id="rId1765" display="http://rotochamp.com/Baseball/Player.aspx?MLBAMID=501593&amp;PlayerType=Pitcher"/>
    <hyperlink ref="D910" r:id="rId1766" display="http://rotochamp.com/Baseball/TeamPage.aspx?Team=ATL"/>
    <hyperlink ref="C911" r:id="rId1767" display="http://rotochamp.com/Baseball/Player.aspx?MLBAMID=489002&amp;PlayerType=Pitcher"/>
    <hyperlink ref="D911" r:id="rId1768" display="http://rotochamp.com/Baseball/TeamPage.aspx?Team=BAL"/>
    <hyperlink ref="C912" r:id="rId1769" display="http://rotochamp.com/Baseball/Player.aspx?MLBAMID=430606&amp;PlayerType=Pitcher"/>
    <hyperlink ref="D912" r:id="rId1770" display="http://rotochamp.com/Baseball/TeamPage.aspx?Team=FA"/>
    <hyperlink ref="C913" r:id="rId1771" display="http://rotochamp.com/Baseball/Player.aspx?MLBAMID=119984&amp;PlayerType=Pitcher"/>
    <hyperlink ref="D913" r:id="rId1772" display="http://rotochamp.com/Baseball/TeamPage.aspx?Team=TOR"/>
    <hyperlink ref="C914" r:id="rId1773" display="http://rotochamp.com/Baseball/Player.aspx?MLBAMID=447744&amp;PlayerType=Pitcher"/>
    <hyperlink ref="D914" r:id="rId1774" display="http://rotochamp.com/Baseball/TeamPage.aspx?Team=PHI"/>
    <hyperlink ref="C915" r:id="rId1775" display="http://rotochamp.com/Baseball/Player.aspx?MLBAMID=477229&amp;PlayerType=Pitcher"/>
    <hyperlink ref="D915" r:id="rId1776" display="http://rotochamp.com/Baseball/TeamPage.aspx?Team=LAA"/>
    <hyperlink ref="C916" r:id="rId1777" display="http://rotochamp.com/Baseball/Player.aspx?MLBAMID=400089&amp;PlayerType=Pitcher"/>
    <hyperlink ref="D916" r:id="rId1778" display="http://rotochamp.com/Baseball/TeamPage.aspx?Team=FA"/>
    <hyperlink ref="C917" r:id="rId1779" display="http://rotochamp.com/Baseball/Player.aspx?MLBAMID=430634&amp;PlayerType=Pitcher"/>
    <hyperlink ref="D917" r:id="rId1780" display="http://rotochamp.com/Baseball/TeamPage.aspx?Team=FA"/>
    <hyperlink ref="C918" r:id="rId1781" display="http://rotochamp.com/Baseball/Player.aspx?MLBAMID=543070&amp;PlayerType=Pitcher"/>
    <hyperlink ref="D918" r:id="rId1782" display="http://rotochamp.com/Baseball/TeamPage.aspx?Team=KAN"/>
    <hyperlink ref="C919" r:id="rId1783" display="http://rotochamp.com/Baseball/Player.aspx?MLBAMID=453343&amp;PlayerType=Pitcher"/>
    <hyperlink ref="D919" r:id="rId1784" display="http://rotochamp.com/Baseball/TeamPage.aspx?Team=BOS"/>
    <hyperlink ref="C920" r:id="rId1785" display="http://rotochamp.com/Baseball/Player.aspx?MLBAMID=465629&amp;PlayerType=Pitcher"/>
    <hyperlink ref="D920" r:id="rId1786" display="http://rotochamp.com/Baseball/TeamPage.aspx?Team=STL"/>
    <hyperlink ref="C921" r:id="rId1787" display="http://rotochamp.com/Baseball/Player.aspx?MLBAMID=449079&amp;PlayerType=Pitcher"/>
    <hyperlink ref="D921" r:id="rId1788" display="http://rotochamp.com/Baseball/TeamPage.aspx?Team=HOU"/>
    <hyperlink ref="C922" r:id="rId1789" display="http://rotochamp.com/Baseball/Player.aspx?MLBAMID=456662&amp;PlayerType=Pitcher"/>
    <hyperlink ref="D922" r:id="rId1790" display="http://rotochamp.com/Baseball/TeamPage.aspx?Team=PHI"/>
    <hyperlink ref="C923" r:id="rId1791" display="http://rotochamp.com/Baseball/Player.aspx?MLBAMID=518703&amp;PlayerType=Pitcher"/>
    <hyperlink ref="D923" r:id="rId1792" display="http://rotochamp.com/Baseball/TeamPage.aspx?Team=SEA"/>
    <hyperlink ref="C924" r:id="rId1793" display="http://rotochamp.com/Baseball/Player.aspx?MLBAMID=502272&amp;PlayerType=Pitcher"/>
    <hyperlink ref="D924" r:id="rId1794" display="http://rotochamp.com/Baseball/TeamPage.aspx?Team=MIN"/>
    <hyperlink ref="C925" r:id="rId1795" display="http://rotochamp.com/Baseball/Player.aspx?MLBAMID=446899&amp;PlayerType=Pitcher"/>
    <hyperlink ref="D925" r:id="rId1796" display="http://rotochamp.com/Baseball/TeamPage.aspx?Team=ARI"/>
    <hyperlink ref="C926" r:id="rId1797" display="http://rotochamp.com/Baseball/Player.aspx?MLBAMID=407819&amp;PlayerType=Pitcher"/>
    <hyperlink ref="D926" r:id="rId1798" display="http://rotochamp.com/Baseball/TeamPage.aspx?Team=CWS"/>
    <hyperlink ref="C927" r:id="rId1799" display="http://rotochamp.com/Baseball/Player.aspx?MLBAMID=275933&amp;PlayerType=Pitcher"/>
    <hyperlink ref="D927" r:id="rId1800" display="http://rotochamp.com/Baseball/TeamPage.aspx?Team=LAA"/>
    <hyperlink ref="C928" r:id="rId1801" display="http://rotochamp.com/Baseball/Player.aspx?MLBAMID=543726&amp;PlayerType=Pitcher"/>
    <hyperlink ref="D928" r:id="rId1802" display="http://rotochamp.com/Baseball/TeamPage.aspx?Team=TEX"/>
    <hyperlink ref="C929" r:id="rId1803" display="http://rotochamp.com/Baseball/Player.aspx?MLBAMID=525768&amp;PlayerType=Pitcher"/>
    <hyperlink ref="D929" r:id="rId1804" display="http://rotochamp.com/Baseball/TeamPage.aspx?Team=KAN"/>
    <hyperlink ref="C930" r:id="rId1805" display="http://rotochamp.com/Baseball/Player.aspx?MLBAMID=572831&amp;PlayerType=Pitcher"/>
    <hyperlink ref="D930" r:id="rId1806" display="http://rotochamp.com/Baseball/TeamPage.aspx?Team=NYM"/>
    <hyperlink ref="C931" r:id="rId1807" display="http://rotochamp.com/Baseball/Player.aspx?MLBAMID=501925&amp;PlayerType=Pitcher"/>
    <hyperlink ref="D931" r:id="rId1808" display="http://rotochamp.com/Baseball/TeamPage.aspx?Team=CLE"/>
    <hyperlink ref="C932" r:id="rId1809" display="http://rotochamp.com/Baseball/Player.aspx?MLBAMID=329092&amp;PlayerType=Pitcher"/>
    <hyperlink ref="D932" r:id="rId1810" display="http://rotochamp.com/Baseball/TeamPage.aspx?Team=FA"/>
    <hyperlink ref="C933" r:id="rId1811" display="http://rotochamp.com/Baseball/Player.aspx?MLBAMID=454537&amp;PlayerType=Pitcher"/>
    <hyperlink ref="D933" r:id="rId1812" display="http://rotochamp.com/Baseball/TeamPage.aspx?Team=MIN"/>
    <hyperlink ref="C934" r:id="rId1813" display="http://rotochamp.com/Baseball/Player.aspx?MLBAMID=500903&amp;PlayerType=Pitcher"/>
    <hyperlink ref="D934" r:id="rId1814" display="http://rotochamp.com/Baseball/TeamPage.aspx?Team=DET"/>
    <hyperlink ref="C935" r:id="rId1815" display="http://rotochamp.com/Baseball/Player.aspx?MLBAMID=458730&amp;PlayerType=Pitcher"/>
    <hyperlink ref="D935" r:id="rId1816" display="http://rotochamp.com/Baseball/TeamPage.aspx?Team=NYM"/>
    <hyperlink ref="C936" r:id="rId1817" display="http://rotochamp.com/Baseball/Player.aspx?MLBAMID=279571&amp;PlayerType=Pitcher"/>
    <hyperlink ref="D936" r:id="rId1818" display="http://rotochamp.com/Baseball/TeamPage.aspx?Team=COL"/>
    <hyperlink ref="C937" r:id="rId1819" display="http://rotochamp.com/Baseball/Player.aspx?MLBAMID=457429&amp;PlayerType=Pitcher"/>
    <hyperlink ref="D937" r:id="rId1820" display="http://rotochamp.com/Baseball/TeamPage.aspx?Team=NYY"/>
    <hyperlink ref="C938" r:id="rId1821" display="http://rotochamp.com/Baseball/Player.aspx?MLBAMID=449060&amp;PlayerType=Pitcher"/>
    <hyperlink ref="D938" r:id="rId1822" display="http://rotochamp.com/Baseball/TeamPage.aspx?Team=NYY"/>
    <hyperlink ref="C939" r:id="rId1823" display="http://rotochamp.com/Baseball/Player.aspx?MLBAMID=433586&amp;PlayerType=Pitcher"/>
    <hyperlink ref="D939" r:id="rId1824" display="http://rotochamp.com/Baseball/TeamPage.aspx?Team=SF"/>
    <hyperlink ref="C940" r:id="rId1825" display="http://rotochamp.com/Baseball/Player.aspx?MLBAMID=346793&amp;PlayerType=Pitcher"/>
    <hyperlink ref="D940" r:id="rId1826" display="http://rotochamp.com/Baseball/TeamPage.aspx?Team=SF"/>
    <hyperlink ref="C941" r:id="rId1827" display="http://rotochamp.com/Baseball/Player.aspx?MLBAMID=459987&amp;PlayerType=Pitcher"/>
    <hyperlink ref="D941" r:id="rId1828" display="http://rotochamp.com/Baseball/TeamPage.aspx?Team=TB"/>
    <hyperlink ref="C942" r:id="rId1829" display="http://rotochamp.com/Baseball/Player.aspx?MLBAMID=518715&amp;PlayerType=Pitcher"/>
    <hyperlink ref="D942" r:id="rId1830" display="http://rotochamp.com/Baseball/TeamPage.aspx?Team=ATL"/>
    <hyperlink ref="C943" r:id="rId1831" display="http://rotochamp.com/Baseball/Player.aspx?MLBAMID=453265&amp;PlayerType=Pitcher"/>
    <hyperlink ref="D943" r:id="rId1832" display="http://rotochamp.com/Baseball/TeamPage.aspx?Team=PIT"/>
    <hyperlink ref="C944" r:id="rId1833" display="http://rotochamp.com/Baseball/Player.aspx?MLBAMID=451600&amp;PlayerType=Pitcher"/>
    <hyperlink ref="D944" r:id="rId1834" display="http://rotochamp.com/Baseball/TeamPage.aspx?Team=WAS"/>
    <hyperlink ref="C945" r:id="rId1835" display="http://rotochamp.com/Baseball/Player.aspx?MLBAMID=488786&amp;PlayerType=Pitcher"/>
    <hyperlink ref="D945" r:id="rId1836" display="http://rotochamp.com/Baseball/TeamPage.aspx?Team=KAN"/>
    <hyperlink ref="C946" r:id="rId1837" display="http://rotochamp.com/Baseball/Player.aspx?MLBAMID=457779&amp;PlayerType=Pitcher"/>
    <hyperlink ref="D946" r:id="rId1838" display="http://rotochamp.com/Baseball/TeamPage.aspx?Team=TEX"/>
    <hyperlink ref="C947" r:id="rId1839" display="http://rotochamp.com/Baseball/Player.aspx?MLBAMID=425514&amp;PlayerType=Pitcher"/>
    <hyperlink ref="D947" r:id="rId1840" display="http://rotochamp.com/Baseball/TeamPage.aspx?Team=ARI"/>
    <hyperlink ref="C948" r:id="rId1841" display="http://rotochamp.com/Baseball/Player.aspx?MLBAMID=488674&amp;PlayerType=Pitcher"/>
    <hyperlink ref="D948" r:id="rId1842" display="http://rotochamp.com/Baseball/TeamPage.aspx?Team=TB"/>
    <hyperlink ref="C949" r:id="rId1843" display="http://rotochamp.com/Baseball/Player.aspx?MLBAMID=477569&amp;PlayerType=Pitcher"/>
    <hyperlink ref="D949" r:id="rId1844" display="http://rotochamp.com/Baseball/TeamPage.aspx?Team=STL"/>
    <hyperlink ref="C950" r:id="rId1845" display="http://rotochamp.com/Baseball/Player.aspx?MLBAMID=444520&amp;PlayerType=Pitcher"/>
    <hyperlink ref="D950" r:id="rId1846" display="http://rotochamp.com/Baseball/TeamPage.aspx?Team=BOS"/>
    <hyperlink ref="C951" r:id="rId1847" display="http://rotochamp.com/Baseball/Player.aspx?MLBAMID=283166&amp;PlayerType=Pitcher"/>
    <hyperlink ref="D951" r:id="rId1848" display="http://rotochamp.com/Baseball/TeamPage.aspx?Team=FA"/>
    <hyperlink ref="C952" r:id="rId1849" display="http://rotochamp.com/Baseball/Player.aspx?MLBAMID=450852&amp;PlayerType=Pitcher"/>
    <hyperlink ref="D952" r:id="rId1850" display="http://rotochamp.com/Baseball/TeamPage.aspx?Team=ATL"/>
    <hyperlink ref="C953" r:id="rId1851" display="http://rotochamp.com/Baseball/Player.aspx?MLBAMID=455092&amp;PlayerType=Pitcher"/>
    <hyperlink ref="D953" r:id="rId1852" display="http://rotochamp.com/Baseball/TeamPage.aspx?Team=LAD"/>
    <hyperlink ref="C954" r:id="rId1853" display="http://rotochamp.com/Baseball/Player.aspx?MLBAMID=571521&amp;PlayerType=Pitcher"/>
    <hyperlink ref="D954" r:id="rId1854" display="http://rotochamp.com/Baseball/TeamPage.aspx?Team=COL"/>
    <hyperlink ref="C955" r:id="rId1855" display="http://rotochamp.com/Baseball/Player.aspx?MLBAMID=605169&amp;PlayerType=Pitcher"/>
    <hyperlink ref="D955" r:id="rId1856" display="http://rotochamp.com/Baseball/TeamPage.aspx?Team=SEA"/>
    <hyperlink ref="C956" r:id="rId1857" display="http://rotochamp.com/Baseball/Player.aspx?MLBAMID=425492&amp;PlayerType=Pitcher"/>
    <hyperlink ref="D956" r:id="rId1858" display="http://rotochamp.com/Baseball/TeamPage.aspx?Team=FA"/>
    <hyperlink ref="C957" r:id="rId1859" display="http://rotochamp.com/Baseball/Player.aspx?MLBAMID=491159&amp;PlayerType=Pitcher"/>
    <hyperlink ref="D957" r:id="rId1860" display="http://rotochamp.com/Baseball/TeamPage.aspx?Team=SD"/>
    <hyperlink ref="C958" r:id="rId1861" display="http://rotochamp.com/Baseball/Player.aspx?MLBAMID=150407&amp;PlayerType=Pitcher"/>
    <hyperlink ref="D958" r:id="rId1862" display="http://rotochamp.com/Baseball/TeamPage.aspx?Team=FA"/>
    <hyperlink ref="C959" r:id="rId1863" display="http://rotochamp.com/Baseball/Player.aspx?MLBAMID=460092&amp;PlayerType=Pitcher"/>
    <hyperlink ref="D959" r:id="rId1864" display="http://rotochamp.com/Baseball/TeamPage.aspx?Team=PIT"/>
    <hyperlink ref="C960" r:id="rId1865" display="http://rotochamp.com/Baseball/Player.aspx?MLBAMID=150035&amp;PlayerType=Pitcher"/>
    <hyperlink ref="D960" r:id="rId1866" display="http://rotochamp.com/Baseball/TeamPage.aspx?Team=FA"/>
    <hyperlink ref="C961" r:id="rId1867" display="http://rotochamp.com/Baseball/Player.aspx?MLBAMID=453172&amp;PlayerType=Pitcher"/>
    <hyperlink ref="D961" r:id="rId1868" display="http://rotochamp.com/Baseball/TeamPage.aspx?Team=PIT"/>
    <hyperlink ref="C962" r:id="rId1869" display="http://rotochamp.com/Baseball/Player.aspx?MLBAMID=538227&amp;PlayerType=Pitcher"/>
    <hyperlink ref="D962" r:id="rId1870" display="http://rotochamp.com/Baseball/TeamPage.aspx?Team=FA"/>
    <hyperlink ref="C963" r:id="rId1871" display="http://rotochamp.com/Baseball/Player.aspx?MLBAMID=573109&amp;PlayerType=Pitcher"/>
    <hyperlink ref="D963" r:id="rId1872" display="http://rotochamp.com/Baseball/TeamPage.aspx?Team=MIA"/>
    <hyperlink ref="C964" r:id="rId1873" display="http://rotochamp.com/Baseball/Player.aspx?MLBAMID=458919&amp;PlayerType=Pitcher"/>
    <hyperlink ref="D964" r:id="rId1874" display="http://rotochamp.com/Baseball/TeamPage.aspx?Team=WAS"/>
    <hyperlink ref="C965" r:id="rId1875" display="http://rotochamp.com/Baseball/Player.aspx?MLBAMID=501955&amp;PlayerType=Pitcher"/>
    <hyperlink ref="D965" r:id="rId1876" display="http://rotochamp.com/Baseball/TeamPage.aspx?Team=NYY"/>
    <hyperlink ref="C966" r:id="rId1877" display="http://rotochamp.com/Baseball/Player.aspx?MLBAMID=136263&amp;PlayerType=Pitcher"/>
    <hyperlink ref="D966" r:id="rId1878" display="http://rotochamp.com/Baseball/TeamPage.aspx?Team=FA"/>
    <hyperlink ref="C967" r:id="rId1879" display="http://rotochamp.com/Baseball/Player.aspx?MLBAMID=434665&amp;PlayerType=Pitcher"/>
    <hyperlink ref="D967" r:id="rId1880" display="http://rotochamp.com/Baseball/TeamPage.aspx?Team=CIN"/>
    <hyperlink ref="C968" r:id="rId1881" display="http://rotochamp.com/Baseball/Player.aspx?MLBAMID=542960&amp;PlayerType=Pitcher"/>
    <hyperlink ref="D968" r:id="rId1882" display="http://rotochamp.com/Baseball/TeamPage.aspx?Team=SD"/>
    <hyperlink ref="C969" r:id="rId1883" display="http://rotochamp.com/Baseball/Player.aspx?MLBAMID=460283&amp;PlayerType=Pitcher"/>
    <hyperlink ref="D969" r:id="rId1884" display="http://rotochamp.com/Baseball/TeamPage.aspx?Team=OAK"/>
    <hyperlink ref="C970" r:id="rId1885" display="http://rotochamp.com/Baseball/Player.aspx?MLBAMID=518875&amp;PlayerType=Pitcher"/>
    <hyperlink ref="D970" r:id="rId1886" display="http://rotochamp.com/Baseball/TeamPage.aspx?Team=SEA"/>
    <hyperlink ref="C971" r:id="rId1887" display="http://rotochamp.com/Baseball/Player.aspx?MLBAMID=434180&amp;PlayerType=Pitcher"/>
    <hyperlink ref="D971" r:id="rId1888" display="http://rotochamp.com/Baseball/TeamPage.aspx?Team=FA"/>
    <hyperlink ref="C972" r:id="rId1889" display="http://rotochamp.com/Baseball/Player.aspx?MLBAMID=455009&amp;PlayerType=Pitcher"/>
    <hyperlink ref="D972" r:id="rId1890" display="http://rotochamp.com/Baseball/TeamPage.aspx?Team=FA"/>
    <hyperlink ref="C973" r:id="rId1891" display="http://rotochamp.com/Baseball/Player.aspx?MLBAMID=425657&amp;PlayerType=Pitcher"/>
    <hyperlink ref="D973" r:id="rId1892" display="http://rotochamp.com/Baseball/TeamPage.aspx?Team=SF"/>
    <hyperlink ref="C974" r:id="rId1893" display="http://rotochamp.com/Baseball/Player.aspx?MLBAMID=430630&amp;PlayerType=Pitcher"/>
    <hyperlink ref="D974" r:id="rId1894" display="http://rotochamp.com/Baseball/TeamPage.aspx?Team=FA"/>
    <hyperlink ref="C975" r:id="rId1895" display="http://rotochamp.com/Baseball/Player.aspx?MLBAMID=445612&amp;PlayerType=Pitcher"/>
    <hyperlink ref="D975" r:id="rId1896" display="http://rotochamp.com/Baseball/TeamPage.aspx?Team=SD"/>
    <hyperlink ref="C976" r:id="rId1897" display="http://rotochamp.com/Baseball/Player.aspx?MLBAMID=448609&amp;PlayerType=Pitcher"/>
    <hyperlink ref="D976" r:id="rId1898" display="http://rotochamp.com/Baseball/TeamPage.aspx?Team=CLE"/>
    <hyperlink ref="C977" r:id="rId1899" display="http://rotochamp.com/Baseball/Player.aspx?MLBAMID=461766&amp;PlayerType=Pitcher"/>
    <hyperlink ref="D977" r:id="rId1900" display="http://rotochamp.com/Baseball/TeamPage.aspx?Team=CIN"/>
    <hyperlink ref="C978" r:id="rId1901" display="http://rotochamp.com/Baseball/Player.aspx?MLBAMID=407842&amp;PlayerType=Pitcher"/>
    <hyperlink ref="D978" r:id="rId1902" display="http://rotochamp.com/Baseball/TeamPage.aspx?Team=FA"/>
    <hyperlink ref="C979" r:id="rId1903" display="http://rotochamp.com/Baseball/Player.aspx?MLBAMID=448178&amp;PlayerType=Pitcher"/>
    <hyperlink ref="D979" r:id="rId1904" display="http://rotochamp.com/Baseball/TeamPage.aspx?Team=LAA"/>
    <hyperlink ref="C980" r:id="rId1905" display="http://rotochamp.com/Baseball/Player.aspx?MLBAMID=452733&amp;PlayerType=Pitcher"/>
    <hyperlink ref="D980" r:id="rId1906" display="http://rotochamp.com/Baseball/TeamPage.aspx?Team=WAS"/>
    <hyperlink ref="C981" r:id="rId1907" display="http://rotochamp.com/Baseball/Player.aspx?MLBAMID=458584&amp;PlayerType=Pitcher"/>
    <hyperlink ref="D981" r:id="rId1908" display="http://rotochamp.com/Baseball/TeamPage.aspx?Team=HOU"/>
    <hyperlink ref="C982" r:id="rId1909" display="http://rotochamp.com/Baseball/Player.aspx?MLBAMID=519186&amp;PlayerType=Pitcher"/>
    <hyperlink ref="D982" r:id="rId1910" display="http://rotochamp.com/Baseball/TeamPage.aspx?Team=COL"/>
    <hyperlink ref="C983" r:id="rId1911" display="http://rotochamp.com/Baseball/Player.aspx?MLBAMID=434637&amp;PlayerType=Pitcher"/>
    <hyperlink ref="D983" r:id="rId1912" display="http://rotochamp.com/Baseball/TeamPage.aspx?Team=FA"/>
    <hyperlink ref="C984" r:id="rId1913" display="http://rotochamp.com/Baseball/Player.aspx?MLBAMID=400010&amp;PlayerType=Pitcher"/>
    <hyperlink ref="D984" r:id="rId1914" display="http://rotochamp.com/Baseball/TeamPage.aspx?Team=FA"/>
    <hyperlink ref="C985" r:id="rId1915" display="http://rotochamp.com/Baseball/Player.aspx?MLBAMID=448337&amp;PlayerType=Pitcher"/>
    <hyperlink ref="D985" r:id="rId1916" display="http://rotochamp.com/Baseball/TeamPage.aspx?Team=SEA"/>
    <hyperlink ref="C986" r:id="rId1917" display="http://rotochamp.com/Baseball/Player.aspx?MLBAMID=502327&amp;PlayerType=Pitcher"/>
    <hyperlink ref="D986" r:id="rId1918" display="http://rotochamp.com/Baseball/TeamPage.aspx?Team=CWS"/>
    <hyperlink ref="C987" r:id="rId1919" display="http://rotochamp.com/Baseball/Player.aspx?MLBAMID=542914&amp;PlayerType=Pitcher"/>
    <hyperlink ref="D987" r:id="rId1920" display="http://rotochamp.com/Baseball/TeamPage.aspx?Team=SD"/>
    <hyperlink ref="C988" r:id="rId1921" display="http://rotochamp.com/Baseball/Player.aspx?MLBAMID=458006&amp;PlayerType=Pitcher"/>
    <hyperlink ref="D988" r:id="rId1922" display="http://rotochamp.com/Baseball/TeamPage.aspx?Team=ARI"/>
    <hyperlink ref="C989" r:id="rId1923" display="http://rotochamp.com/Baseball/Player.aspx?MLBAMID=518858&amp;PlayerType=Pitcher"/>
    <hyperlink ref="D989" r:id="rId1924" display="http://rotochamp.com/Baseball/TeamPage.aspx?Team=CWS"/>
    <hyperlink ref="C990" r:id="rId1925" display="http://rotochamp.com/Baseball/Player.aspx?MLBAMID=519240&amp;PlayerType=Pitcher"/>
    <hyperlink ref="D990" r:id="rId1926" display="http://rotochamp.com/Baseball/TeamPage.aspx?Team=STL"/>
    <hyperlink ref="C991" r:id="rId1927" display="http://rotochamp.com/Baseball/Player.aspx?MLBAMID=434298&amp;PlayerType=Pitcher"/>
    <hyperlink ref="D991" r:id="rId1928" display="http://rotochamp.com/Baseball/TeamPage.aspx?Team=FA"/>
    <hyperlink ref="C992" r:id="rId1929" display="http://rotochamp.com/Baseball/Player.aspx?MLBAMID=489294&amp;PlayerType=Pitcher"/>
    <hyperlink ref="D992" r:id="rId1930" display="http://rotochamp.com/Baseball/TeamPage.aspx?Team=TEX"/>
    <hyperlink ref="C993" r:id="rId1931" display="http://rotochamp.com/Baseball/Player.aspx?MLBAMID=467008&amp;PlayerType=Pitcher"/>
    <hyperlink ref="D993" r:id="rId1932" display="http://rotochamp.com/Baseball/TeamPage.aspx?Team=BAL"/>
    <hyperlink ref="C994" r:id="rId1933" display="http://rotochamp.com/Baseball/Player.aspx?MLBAMID=425646&amp;PlayerType=Pitcher"/>
    <hyperlink ref="D994" r:id="rId1934" display="http://rotochamp.com/Baseball/TeamPage.aspx?Team=BAL"/>
    <hyperlink ref="C995" r:id="rId1935" display="http://rotochamp.com/Baseball/Player.aspx?MLBAMID=453646&amp;PlayerType=Pitcher"/>
    <hyperlink ref="D995" r:id="rId1936" display="http://rotochamp.com/Baseball/TeamPage.aspx?Team=FA"/>
    <hyperlink ref="C996" r:id="rId1937" display="http://rotochamp.com/Baseball/Player.aspx?MLBAMID=458676&amp;PlayerType=Pitcher"/>
    <hyperlink ref="D996" r:id="rId1938" display="http://rotochamp.com/Baseball/TeamPage.aspx?Team=PHI"/>
    <hyperlink ref="C997" r:id="rId1939" display="http://rotochamp.com/Baseball/Player.aspx?MLBAMID=519267&amp;PlayerType=Pitcher"/>
    <hyperlink ref="D997" r:id="rId1940" display="http://rotochamp.com/Baseball/TeamPage.aspx?Team=OAK"/>
    <hyperlink ref="C998" r:id="rId1941" display="http://rotochamp.com/Baseball/Player.aspx?MLBAMID=434442&amp;PlayerType=Pitcher"/>
    <hyperlink ref="D998" r:id="rId1942" display="http://rotochamp.com/Baseball/TeamPage.aspx?Team=FA"/>
    <hyperlink ref="C999" r:id="rId1943" display="http://rotochamp.com/Baseball/Player.aspx?MLBAMID=430911&amp;PlayerType=Pitcher"/>
    <hyperlink ref="D999" r:id="rId1944" display="http://rotochamp.com/Baseball/TeamPage.aspx?Team=NYY"/>
    <hyperlink ref="C1000" r:id="rId1945" display="http://rotochamp.com/Baseball/Player.aspx?MLBAMID=407825&amp;PlayerType=Pitcher"/>
    <hyperlink ref="D1000" r:id="rId1946" display="http://rotochamp.com/Baseball/TeamPage.aspx?Team=LAD"/>
    <hyperlink ref="C1001" r:id="rId1947" display="http://rotochamp.com/Baseball/Player.aspx?MLBAMID=467726&amp;PlayerType=Pitcher"/>
    <hyperlink ref="D1001" r:id="rId1948" display="http://rotochamp.com/Baseball/TeamPage.aspx?Team=SF"/>
    <hyperlink ref="C1002" r:id="rId1949" display="http://rotochamp.com/Baseball/Player.aspx?MLBAMID=571901&amp;PlayerType=Pitcher"/>
    <hyperlink ref="D1002" r:id="rId1950" display="http://rotochamp.com/Baseball/TeamPage.aspx?Team=TOR"/>
    <hyperlink ref="C1003" r:id="rId1951" display="http://rotochamp.com/Baseball/Player.aspx?MLBAMID=407193&amp;PlayerType=Pitcher"/>
    <hyperlink ref="D1003" r:id="rId1952" display="http://rotochamp.com/Baseball/TeamPage.aspx?Team=FA"/>
    <hyperlink ref="C1004" r:id="rId1953" display="http://rotochamp.com/Baseball/Player.aspx?MLBAMID=448165&amp;PlayerType=Pitcher"/>
    <hyperlink ref="D1004" r:id="rId1954" display="http://rotochamp.com/Baseball/TeamPage.aspx?Team=FA"/>
    <hyperlink ref="C1005" r:id="rId1955" display="http://rotochamp.com/Baseball/Player.aspx?MLBAMID=467850&amp;PlayerType=Pitcher"/>
    <hyperlink ref="D1005" r:id="rId1956" display="http://rotochamp.com/Baseball/TeamPage.aspx?Team=COL"/>
    <hyperlink ref="C1006" r:id="rId1957" display="http://rotochamp.com/Baseball/Player.aspx?MLBAMID=445213&amp;PlayerType=Pitcher"/>
    <hyperlink ref="D1006" r:id="rId1958" display="http://rotochamp.com/Baseball/TeamPage.aspx?Team=MIL"/>
    <hyperlink ref="C1007" r:id="rId1959" display="http://rotochamp.com/Baseball/Player.aspx?MLBAMID=448179&amp;PlayerType=Pitcher"/>
    <hyperlink ref="D1007" r:id="rId1960" display="http://rotochamp.com/Baseball/TeamPage.aspx?Team=BOS"/>
    <hyperlink ref="C1008" r:id="rId1961" display="http://rotochamp.com/Baseball/Player.aspx?MLBAMID=407878&amp;PlayerType=Pitcher"/>
    <hyperlink ref="D1008" r:id="rId1962" display="http://rotochamp.com/Baseball/TeamPage.aspx?Team=FA"/>
    <hyperlink ref="C1009" r:id="rId1963" display="http://rotochamp.com/Baseball/Player.aspx?MLBAMID=493416&amp;PlayerType=Pitcher"/>
    <hyperlink ref="D1009" r:id="rId1964" display="http://rotochamp.com/Baseball/TeamPage.aspx?Team=FA"/>
    <hyperlink ref="C1010" r:id="rId1965" display="http://rotochamp.com/Baseball/Player.aspx?MLBAMID=467099&amp;PlayerType=Pitcher"/>
    <hyperlink ref="D1010" r:id="rId1966" display="http://rotochamp.com/Baseball/TeamPage.aspx?Team=OAK"/>
    <hyperlink ref="C1011" r:id="rId1967" display="http://rotochamp.com/Baseball/Player.aspx?MLBAMID=457915&amp;PlayerType=Pitcher"/>
    <hyperlink ref="D1011" r:id="rId1968" display="http://rotochamp.com/Baseball/TeamPage.aspx?Team=LAD"/>
    <hyperlink ref="C1012" r:id="rId1969" display="http://rotochamp.com/Baseball/Player.aspx?MLBAMID=450212&amp;PlayerType=Pitcher"/>
    <hyperlink ref="D1012" r:id="rId1970" display="http://rotochamp.com/Baseball/TeamPage.aspx?Team=OAK"/>
    <hyperlink ref="C1013" r:id="rId1971" display="http://rotochamp.com/Baseball/Player.aspx?MLBAMID=502356&amp;PlayerType=Pitcher"/>
    <hyperlink ref="D1013" r:id="rId1972" display="http://rotochamp.com/Baseball/TeamPage.aspx?Team=MIN"/>
    <hyperlink ref="C1014" r:id="rId1973" display="http://rotochamp.com/Baseball/Player.aspx?MLBAMID=571578&amp;PlayerType=Pitcher"/>
    <hyperlink ref="D1014" r:id="rId1974" display="http://rotochamp.com/Baseball/TeamPage.aspx?Team=ARI"/>
    <hyperlink ref="C1015" r:id="rId1975" display="http://rotochamp.com/Baseball/Player.aspx?MLBAMID=460677&amp;PlayerType=Pitcher"/>
    <hyperlink ref="D1015" r:id="rId1976" display="http://rotochamp.com/Baseball/TeamPage.aspx?Team=TOR"/>
    <hyperlink ref="C1016" r:id="rId1977" display="http://rotochamp.com/Baseball/Player.aspx?MLBAMID=429715&amp;PlayerType=Pitcher"/>
    <hyperlink ref="D1016" r:id="rId1978" display="http://rotochamp.com/Baseball/TeamPage.aspx?Team=OAK"/>
    <hyperlink ref="C1017" r:id="rId1979" display="http://rotochamp.com/Baseball/Player.aspx?MLBAMID=425861&amp;PlayerType=Pitcher"/>
    <hyperlink ref="D1017" r:id="rId1980" display="http://rotochamp.com/Baseball/TeamPage.aspx?Team=FA"/>
    <hyperlink ref="C1018" r:id="rId1981" display="http://rotochamp.com/Baseball/Player.aspx?MLBAMID=474039&amp;PlayerType=Pitcher"/>
    <hyperlink ref="D1018" r:id="rId1982" display="http://rotochamp.com/Baseball/TeamPage.aspx?Team=BOS"/>
    <hyperlink ref="C1019" r:id="rId1983" display="http://rotochamp.com/Baseball/Player.aspx?MLBAMID=543725&amp;PlayerType=Pitcher"/>
    <hyperlink ref="D1019" r:id="rId1984" display="http://rotochamp.com/Baseball/TeamPage.aspx?Team=PHI"/>
    <hyperlink ref="C1020" r:id="rId1985" display="http://rotochamp.com/Baseball/Player.aspx?MLBAMID=543668&amp;PlayerType=Pitcher"/>
    <hyperlink ref="D1020" r:id="rId1986" display="http://rotochamp.com/Baseball/TeamPage.aspx?Team=SEA"/>
    <hyperlink ref="C1021" r:id="rId1987" display="http://rotochamp.com/Baseball/Player.aspx?MLBAMID=124604&amp;PlayerType=Pitcher"/>
    <hyperlink ref="D1021" r:id="rId1988" display="http://rotochamp.com/Baseball/TeamPage.aspx?Team=FA"/>
    <hyperlink ref="C1022" r:id="rId1989" display="http://rotochamp.com/Baseball/Player.aspx?MLBAMID=497807&amp;PlayerType=Pitcher"/>
    <hyperlink ref="D1022" r:id="rId1990" display="http://rotochamp.com/Baseball/TeamPage.aspx?Team=CLE"/>
    <hyperlink ref="C1023" r:id="rId1991" display="http://rotochamp.com/Baseball/Player.aspx?MLBAMID=469159&amp;PlayerType=Pitcher"/>
    <hyperlink ref="D1023" r:id="rId1992" display="http://rotochamp.com/Baseball/TeamPage.aspx?Team=WAS"/>
    <hyperlink ref="C1024" r:id="rId1993" display="http://rotochamp.com/Baseball/Player.aspx?MLBAMID=349193&amp;PlayerType=Pitcher"/>
    <hyperlink ref="D1024" r:id="rId1994" display="http://rotochamp.com/Baseball/TeamPage.aspx?Team=FA"/>
    <hyperlink ref="C1025" r:id="rId1995" display="http://rotochamp.com/Baseball/Player.aspx?MLBAMID=543766&amp;PlayerType=Pitcher"/>
    <hyperlink ref="D1025" r:id="rId1996" display="http://rotochamp.com/Baseball/TeamPage.aspx?Team=ARI"/>
    <hyperlink ref="C1026" r:id="rId1997" display="http://rotochamp.com/Baseball/Player.aspx?MLBAMID=460701&amp;PlayerType=Pitcher"/>
    <hyperlink ref="D1026" r:id="rId1998" display="http://rotochamp.com/Baseball/TeamPage.aspx?Team=CHC"/>
    <hyperlink ref="C1027" r:id="rId1999" display="http://rotochamp.com/Baseball/Player.aspx?MLBAMID=430673&amp;PlayerType=Pitcher"/>
    <hyperlink ref="D1027" r:id="rId2000" display="http://rotochamp.com/Baseball/TeamPage.aspx?Team=FA"/>
    <hyperlink ref="C1028" r:id="rId2001" display="http://rotochamp.com/Baseball/Player.aspx?MLBAMID=457768&amp;PlayerType=Pitcher"/>
    <hyperlink ref="D1028" r:id="rId2002" display="http://rotochamp.com/Baseball/TeamPage.aspx?Team=PIT"/>
    <hyperlink ref="C1029" r:id="rId2003" display="http://rotochamp.com/Baseball/Player.aspx?MLBAMID=543136&amp;PlayerType=Pitcher"/>
    <hyperlink ref="D1029" r:id="rId2004" display="http://rotochamp.com/Baseball/TeamPage.aspx?Team=NYY"/>
    <hyperlink ref="C1030" r:id="rId2005" display="http://rotochamp.com/Baseball/Player.aspx?MLBAMID=518693&amp;PlayerType=Pitcher"/>
    <hyperlink ref="D1030" r:id="rId2006" display="http://rotochamp.com/Baseball/TeamPage.aspx?Team=STL"/>
    <hyperlink ref="C1031" r:id="rId2007" display="http://rotochamp.com/Baseball/Player.aspx?MLBAMID=451775&amp;PlayerType=Pitcher"/>
    <hyperlink ref="D1031" r:id="rId2008" display="http://rotochamp.com/Baseball/TeamPage.aspx?Team=HOU"/>
    <hyperlink ref="C1032" r:id="rId2009" display="http://rotochamp.com/Baseball/Player.aspx?MLBAMID=457435&amp;PlayerType=Pitcher"/>
    <hyperlink ref="D1032" r:id="rId2010" display="http://rotochamp.com/Baseball/TeamPage.aspx?Team=DET"/>
    <hyperlink ref="C1033" r:id="rId2011" display="http://rotochamp.com/Baseball/Player.aspx?MLBAMID=450275&amp;PlayerType=Pitcher"/>
    <hyperlink ref="D1033" r:id="rId2012" display="http://rotochamp.com/Baseball/TeamPage.aspx?Team=FA"/>
    <hyperlink ref="C1034" r:id="rId2013" display="http://rotochamp.com/Baseball/Player.aspx?MLBAMID=457422&amp;PlayerType=Pitcher"/>
    <hyperlink ref="D1034" r:id="rId2014" display="http://rotochamp.com/Baseball/TeamPage.aspx?Team=FA"/>
    <hyperlink ref="C1035" r:id="rId2015" display="http://rotochamp.com/Baseball/Player.aspx?MLBAMID=218894&amp;PlayerType=Pitcher"/>
    <hyperlink ref="D1035" r:id="rId2016" display="http://rotochamp.com/Baseball/TeamPage.aspx?Team=FA"/>
    <hyperlink ref="C1036" r:id="rId2017" display="http://rotochamp.com/Baseball/Player.aspx?MLBAMID=115629&amp;PlayerType=Pitcher"/>
    <hyperlink ref="D1036" r:id="rId2018" display="http://rotochamp.com/Baseball/TeamPage.aspx?Team=FA"/>
    <hyperlink ref="C1037" r:id="rId2019" display="http://rotochamp.com/Baseball/Player.aspx?MLBAMID=444436&amp;PlayerType=Pitcher"/>
    <hyperlink ref="D1037" r:id="rId2020" display="http://rotochamp.com/Baseball/TeamPage.aspx?Team=MIA"/>
    <hyperlink ref="C1038" r:id="rId2021" display="http://rotochamp.com/Baseball/Player.aspx?MLBAMID=239795&amp;PlayerType=Pitcher"/>
    <hyperlink ref="D1038" r:id="rId2022" display="http://rotochamp.com/Baseball/TeamPage.aspx?Team=FA"/>
    <hyperlink ref="C1039" r:id="rId2023" display="http://rotochamp.com/Baseball/Player.aspx?MLBAMID=407924&amp;PlayerType=Pitcher"/>
    <hyperlink ref="D1039" r:id="rId2024" display="http://rotochamp.com/Baseball/TeamPage.aspx?Team=NYM"/>
    <hyperlink ref="C1040" r:id="rId2025" display="http://rotochamp.com/Baseball/Player.aspx?MLBAMID=458550&amp;PlayerType=Pitcher"/>
    <hyperlink ref="D1040" r:id="rId2026" display="http://rotochamp.com/Baseball/TeamPage.aspx?Team=NYM"/>
    <hyperlink ref="C1041" r:id="rId2027" display="http://rotochamp.com/Baseball/Player.aspx?MLBAMID=527055&amp;PlayerType=Pitcher"/>
    <hyperlink ref="D1041" r:id="rId2028" display="http://rotochamp.com/Baseball/TeamPage.aspx?Team=CHC"/>
    <hyperlink ref="C1042" r:id="rId2029" display="http://rotochamp.com/Baseball/Player.aspx?MLBAMID=444857&amp;PlayerType=Pitcher"/>
    <hyperlink ref="D1042" r:id="rId2030" display="http://rotochamp.com/Baseball/TeamPage.aspx?Team=FA"/>
    <hyperlink ref="C1043" r:id="rId2031" display="http://rotochamp.com/Baseball/Player.aspx?MLBAMID=476601&amp;PlayerType=Pitcher"/>
    <hyperlink ref="D1043" r:id="rId2032" display="http://rotochamp.com/Baseball/TeamPage.aspx?Team=CHC"/>
    <hyperlink ref="C1044" r:id="rId2033" display="http://rotochamp.com/Baseball/Player.aspx?MLBAMID=493247&amp;PlayerType=Pitcher"/>
    <hyperlink ref="D1044" r:id="rId2034" display="http://rotochamp.com/Baseball/TeamPage.aspx?Team=ATL"/>
    <hyperlink ref="C1045" r:id="rId2035" display="http://rotochamp.com/Baseball/Player.aspx?MLBAMID=501687&amp;PlayerType=Pitcher"/>
    <hyperlink ref="D1045" r:id="rId2036" display="http://rotochamp.com/Baseball/TeamPage.aspx?Team=DET"/>
    <hyperlink ref="C1046" r:id="rId2037" display="http://rotochamp.com/Baseball/Player.aspx?MLBAMID=407297&amp;PlayerType=Pitcher"/>
    <hyperlink ref="D1046" r:id="rId2038" display="http://rotochamp.com/Baseball/TeamPage.aspx?Team=FA"/>
    <hyperlink ref="C1047" r:id="rId2039" display="http://rotochamp.com/Baseball/Player.aspx?MLBAMID=501745&amp;PlayerType=Pitcher"/>
    <hyperlink ref="D1047" r:id="rId2040" display="http://rotochamp.com/Baseball/TeamPage.aspx?Team=MIL"/>
    <hyperlink ref="C1048" r:id="rId2041" display="http://rotochamp.com/Baseball/Player.aspx?MLBAMID=460370&amp;PlayerType=Pitcher"/>
    <hyperlink ref="D1048" r:id="rId2042" display="http://rotochamp.com/Baseball/TeamPage.aspx?Team=CLE"/>
    <hyperlink ref="C1049" r:id="rId2043" display="http://rotochamp.com/Baseball/Player.aspx?MLBAMID=592102&amp;PlayerType=Pitcher"/>
    <hyperlink ref="D1049" r:id="rId2044" display="http://rotochamp.com/Baseball/TeamPage.aspx?Team=CLE"/>
    <hyperlink ref="C1050" r:id="rId2045" display="http://rotochamp.com/Baseball/Player.aspx?MLBAMID=435538&amp;PlayerType=Pitcher"/>
    <hyperlink ref="D1050" r:id="rId2046" display="http://rotochamp.com/Baseball/TeamPage.aspx?Team=CIN"/>
    <hyperlink ref="C1051" r:id="rId2047" display="http://rotochamp.com/Baseball/Player.aspx?MLBAMID=449072&amp;PlayerType=Pitcher"/>
    <hyperlink ref="D1051" r:id="rId2048" display="http://rotochamp.com/Baseball/TeamPage.aspx?Team=STL"/>
    <hyperlink ref="C1052" r:id="rId2049" display="http://rotochamp.com/Baseball/Player.aspx?MLBAMID=518603&amp;PlayerType=Pitcher"/>
    <hyperlink ref="D1052" r:id="rId2050" display="http://rotochamp.com/Baseball/TeamPage.aspx?Team=PHI"/>
    <hyperlink ref="C1053" r:id="rId2051" display="http://rotochamp.com/Baseball/Player.aspx?MLBAMID=543754&amp;PlayerType=Pitcher"/>
    <hyperlink ref="D1053" r:id="rId2052" display="http://rotochamp.com/Baseball/TeamPage.aspx?Team=PHI"/>
    <hyperlink ref="C1054" r:id="rId2053" display="http://rotochamp.com/Baseball/Player.aspx?MLBAMID=430589&amp;PlayerType=Pitcher"/>
    <hyperlink ref="D1054" r:id="rId2054" display="http://rotochamp.com/Baseball/TeamPage.aspx?Team=FA"/>
    <hyperlink ref="C1055" r:id="rId2055" display="http://rotochamp.com/Baseball/Player.aspx?MLBAMID=434592&amp;PlayerType=Pitcher"/>
    <hyperlink ref="D1055" r:id="rId2056" display="http://rotochamp.com/Baseball/TeamPage.aspx?Team=PIT"/>
    <hyperlink ref="C1056" r:id="rId2057" display="http://rotochamp.com/Baseball/Player.aspx?MLBAMID=461848&amp;PlayerType=Pitcher"/>
    <hyperlink ref="D1056" r:id="rId2058" display="http://rotochamp.com/Baseball/TeamPage.aspx?Team=OAK"/>
    <hyperlink ref="C1057" r:id="rId2059" display="http://rotochamp.com/Baseball/Player.aspx?MLBAMID=150118&amp;PlayerType=Pitcher"/>
    <hyperlink ref="D1057" r:id="rId2060" display="http://rotochamp.com/Baseball/TeamPage.aspx?Team=FA"/>
    <hyperlink ref="C1058" r:id="rId2061" display="http://rotochamp.com/Baseball/Player.aspx?MLBAMID=445197&amp;PlayerType=Pitcher"/>
    <hyperlink ref="D1058" r:id="rId2062" display="http://rotochamp.com/Baseball/TeamPage.aspx?Team=MIA"/>
    <hyperlink ref="C1059" r:id="rId2063" display="http://rotochamp.com/Baseball/Player.aspx?MLBAMID=408057&amp;PlayerType=Pitcher"/>
    <hyperlink ref="D1059" r:id="rId2064" display="http://rotochamp.com/Baseball/TeamPage.aspx?Team=FA"/>
    <hyperlink ref="C1060" r:id="rId2065" display="http://rotochamp.com/Baseball/Player.aspx?MLBAMID=489448&amp;PlayerType=Pitcher"/>
    <hyperlink ref="D1060" r:id="rId2066" display="http://rotochamp.com/Baseball/TeamPage.aspx?Team=ARI"/>
    <hyperlink ref="C1061" r:id="rId2067" display="http://rotochamp.com/Baseball/Player.aspx?MLBAMID=446372&amp;PlayerType=Pitcher"/>
    <hyperlink ref="D1061" r:id="rId2068" display="http://rotochamp.com/Baseball/TeamPage.aspx?Team=CLE"/>
    <hyperlink ref="C1062" r:id="rId2069" display="http://rotochamp.com/Baseball/Player.aspx?MLBAMID=452741&amp;PlayerType=Pitcher"/>
    <hyperlink ref="D1062" r:id="rId2070" display="http://rotochamp.com/Baseball/TeamPage.aspx?Team=PHI"/>
    <hyperlink ref="C1063" r:id="rId2071" display="http://rotochamp.com/Baseball/Player.aspx?MLBAMID=456045&amp;PlayerType=Pitcher"/>
    <hyperlink ref="D1063" r:id="rId2072" display="http://rotochamp.com/Baseball/TeamPage.aspx?Team=PHI"/>
    <hyperlink ref="C1064" r:id="rId2073" display="http://rotochamp.com/Baseball/Player.aspx?MLBAMID=444935&amp;PlayerType=Pitcher"/>
    <hyperlink ref="D1064" r:id="rId2074" display="http://rotochamp.com/Baseball/TeamPage.aspx?Team=CLE"/>
    <hyperlink ref="C1065" r:id="rId2075" display="http://rotochamp.com/Baseball/Player.aspx?MLBAMID=429985&amp;PlayerType=Pitcher"/>
    <hyperlink ref="D1065" r:id="rId2076" display="http://rotochamp.com/Baseball/TeamPage.aspx?Team=MIA"/>
    <hyperlink ref="C1066" r:id="rId2077" display="http://rotochamp.com/Baseball/Player.aspx?MLBAMID=448269&amp;PlayerType=Pitcher"/>
    <hyperlink ref="D1066" r:id="rId2078" display="http://rotochamp.com/Baseball/TeamPage.aspx?Team=ARI"/>
    <hyperlink ref="C1067" r:id="rId2079" display="http://rotochamp.com/Baseball/Player.aspx?MLBAMID=454535&amp;PlayerType=Pitcher"/>
    <hyperlink ref="D1067" r:id="rId2080" display="http://rotochamp.com/Baseball/TeamPage.aspx?Team=SF"/>
    <hyperlink ref="C1068" r:id="rId2081" display="http://rotochamp.com/Baseball/Player.aspx?MLBAMID=489150&amp;PlayerType=Pitcher"/>
    <hyperlink ref="D1068" r:id="rId2082" display="http://rotochamp.com/Baseball/TeamPage.aspx?Team=BOS"/>
    <hyperlink ref="C1069" r:id="rId2083" display="http://rotochamp.com/Baseball/Player.aspx?MLBAMID=461872&amp;PlayerType=Pitcher"/>
    <hyperlink ref="D1069" r:id="rId2084" display="http://rotochamp.com/Baseball/TeamPage.aspx?Team=MIN"/>
    <hyperlink ref="C1070" r:id="rId2085" display="http://rotochamp.com/Baseball/Player.aspx?MLBAMID=424144&amp;PlayerType=Pitcher"/>
    <hyperlink ref="D1070" r:id="rId2086" display="http://rotochamp.com/Baseball/TeamPage.aspx?Team=SEA"/>
    <hyperlink ref="C1071" r:id="rId2087" display="http://rotochamp.com/Baseball/Player.aspx?MLBAMID=501870&amp;PlayerType=Pitcher"/>
    <hyperlink ref="D1071" r:id="rId2088" display="http://rotochamp.com/Baseball/TeamPage.aspx?Team=KAN"/>
    <hyperlink ref="C1072" r:id="rId2089" display="http://rotochamp.com/Baseball/Player.aspx?MLBAMID=502264&amp;PlayerType=Pitcher"/>
    <hyperlink ref="D1072" r:id="rId2090" display="http://rotochamp.com/Baseball/TeamPage.aspx?Team=KAN"/>
    <hyperlink ref="C1073" r:id="rId2091" display="http://rotochamp.com/Baseball/Player.aspx?MLBAMID=502158&amp;PlayerType=Pitcher"/>
    <hyperlink ref="D1073" r:id="rId2092" display="http://rotochamp.com/Baseball/TeamPage.aspx?Team=MIN"/>
    <hyperlink ref="C1074" r:id="rId2093" display="http://rotochamp.com/Baseball/Player.aspx?MLBAMID=446185&amp;PlayerType=Pitcher"/>
    <hyperlink ref="D1074" r:id="rId2094" display="http://rotochamp.com/Baseball/TeamPage.aspx?Team=CIN"/>
    <hyperlink ref="C1075" r:id="rId2095" display="http://rotochamp.com/Baseball/Player.aspx?MLBAMID=448159&amp;PlayerType=Pitcher"/>
    <hyperlink ref="D1075" r:id="rId2096" display="http://rotochamp.com/Baseball/TeamPage.aspx?Team=MIL"/>
    <hyperlink ref="C1076" r:id="rId2097" display="http://rotochamp.com/Baseball/Player.aspx?MLBAMID=458677&amp;PlayerType=Pitcher"/>
    <hyperlink ref="D1076" r:id="rId2098" display="http://rotochamp.com/Baseball/TeamPage.aspx?Team=PIT"/>
    <hyperlink ref="C1077" r:id="rId2099" display="http://rotochamp.com/Baseball/Player.aspx?MLBAMID=425647&amp;PlayerType=Pitcher"/>
    <hyperlink ref="D1077" r:id="rId2100" display="http://rotochamp.com/Baseball/TeamPage.aspx?Team=FA"/>
    <hyperlink ref="C1078" r:id="rId2101" display="http://rotochamp.com/Baseball/Player.aspx?MLBAMID=235095&amp;PlayerType=Pitcher"/>
    <hyperlink ref="D1078" r:id="rId2102" display="http://rotochamp.com/Baseball/TeamPage.aspx?Team=FA"/>
    <hyperlink ref="C1079" r:id="rId2103" display="http://rotochamp.com/Baseball/Player.aspx?MLBAMID=488751&amp;PlayerType=Pitcher"/>
    <hyperlink ref="D1079" r:id="rId2104" display="http://rotochamp.com/Baseball/TeamPage.aspx?Team=MIN"/>
    <hyperlink ref="C1080" r:id="rId2105" display="http://rotochamp.com/Baseball/Player.aspx?MLBAMID=453268&amp;PlayerType=Pitcher"/>
    <hyperlink ref="D1080" r:id="rId2106" display="http://rotochamp.com/Baseball/TeamPage.aspx?Team=BOS"/>
    <hyperlink ref="C1081" r:id="rId2107" display="http://rotochamp.com/Baseball/Player.aspx?MLBAMID=150188&amp;PlayerType=Pitcher"/>
    <hyperlink ref="D1081" r:id="rId2108" display="http://rotochamp.com/Baseball/TeamPage.aspx?Team=FA"/>
    <hyperlink ref="C1082" r:id="rId2109" display="http://rotochamp.com/Baseball/Player.aspx?MLBAMID=276514&amp;PlayerType=Pitcher"/>
    <hyperlink ref="D1082" r:id="rId2110" display="http://rotochamp.com/Baseball/TeamPage.aspx?Team=FA"/>
    <hyperlink ref="C1083" r:id="rId2111" display="http://rotochamp.com/Baseball/Player.aspx?MLBAMID=460156&amp;PlayerType=Pitcher"/>
    <hyperlink ref="D1083" r:id="rId2112" display="http://rotochamp.com/Baseball/TeamPage.aspx?Team=TB"/>
    <hyperlink ref="C1084" r:id="rId2113" display="http://rotochamp.com/Baseball/Player.aspx?MLBAMID=518526&amp;PlayerType=Pitcher"/>
    <hyperlink ref="D1084" r:id="rId2114" display="http://rotochamp.com/Baseball/TeamPage.aspx?Team=LAA"/>
    <hyperlink ref="C1085" r:id="rId2115" display="http://rotochamp.com/Baseball/Player.aspx?MLBAMID=444836&amp;PlayerType=Pitcher"/>
    <hyperlink ref="D1085" r:id="rId2116" display="http://rotochamp.com/Baseball/TeamPage.aspx?Team=FA"/>
    <hyperlink ref="C1086" r:id="rId2117" display="http://rotochamp.com/Baseball/Player.aspx?MLBAMID=518533&amp;PlayerType=Pitcher"/>
    <hyperlink ref="D1086" r:id="rId2118" display="http://rotochamp.com/Baseball/TeamPage.aspx?Team=NYM"/>
    <hyperlink ref="C1087" r:id="rId2119" display="http://rotochamp.com/Baseball/Player.aspx?MLBAMID=460657&amp;PlayerType=Pitcher"/>
    <hyperlink ref="D1087" r:id="rId2120" display="http://rotochamp.com/Baseball/TeamPage.aspx?Team=FA"/>
    <hyperlink ref="C1088" r:id="rId2121" display="http://rotochamp.com/Baseball/Player.aspx?MLBAMID=400058&amp;PlayerType=Pitcher"/>
    <hyperlink ref="D1088" r:id="rId2122" display="http://rotochamp.com/Baseball/TeamPage.aspx?Team=FA"/>
    <hyperlink ref="C1089" r:id="rId2123" display="http://rotochamp.com/Baseball/Player.aspx?MLBAMID=474029&amp;PlayerType=Pitcher"/>
    <hyperlink ref="D1089" r:id="rId2124" display="http://rotochamp.com/Baseball/TeamPage.aspx?Team=CHC"/>
    <hyperlink ref="C1090" r:id="rId2125" display="http://rotochamp.com/Baseball/Player.aspx?MLBAMID=110683&amp;PlayerType=Pitcher"/>
    <hyperlink ref="D1090" r:id="rId2126" display="http://rotochamp.com/Baseball/TeamPage.aspx?Team=FA"/>
    <hyperlink ref="C1091" r:id="rId2127" display="http://rotochamp.com/Baseball/Player.aspx?MLBAMID=518655&amp;PlayerType=Pitcher"/>
    <hyperlink ref="D1091" r:id="rId2128" display="http://rotochamp.com/Baseball/TeamPage.aspx?Team=LAD"/>
    <hyperlink ref="C1092" r:id="rId2129" display="http://rotochamp.com/Baseball/Player.aspx?MLBAMID=451085&amp;PlayerType=Pitcher"/>
    <hyperlink ref="D1092" r:id="rId2130" display="http://rotochamp.com/Baseball/TeamPage.aspx?Team=BAL"/>
    <hyperlink ref="C1093" r:id="rId2131" display="http://rotochamp.com/Baseball/Player.aspx?MLBAMID=240694&amp;PlayerType=Pitcher"/>
    <hyperlink ref="D1093" r:id="rId2132" display="http://rotochamp.com/Baseball/TeamPage.aspx?Team=FA"/>
    <hyperlink ref="C1094" r:id="rId2133" display="http://rotochamp.com/Baseball/Player.aspx?MLBAMID=501822&amp;PlayerType=Pitcher"/>
    <hyperlink ref="D1094" r:id="rId2134" display="http://rotochamp.com/Baseball/TeamPage.aspx?Team=MIA"/>
    <hyperlink ref="C1095" r:id="rId2135" display="http://rotochamp.com/Baseball/Player.aspx?MLBAMID=543359&amp;PlayerType=Pitcher"/>
    <hyperlink ref="D1095" r:id="rId2136" display="http://rotochamp.com/Baseball/TeamPage.aspx?Team=MIA"/>
    <hyperlink ref="C1096" r:id="rId2137" display="http://rotochamp.com/Baseball/Player.aspx?MLBAMID=468517&amp;PlayerType=Pitcher"/>
    <hyperlink ref="D1096" r:id="rId2138" display="http://rotochamp.com/Baseball/TeamPage.aspx?Team=NYM"/>
    <hyperlink ref="C1097" r:id="rId2139" display="http://rotochamp.com/Baseball/Player.aspx?MLBAMID=502139&amp;PlayerType=Pitcher"/>
    <hyperlink ref="D1097" r:id="rId2140" display="http://rotochamp.com/Baseball/TeamPage.aspx?Team=MIL"/>
    <hyperlink ref="C1098" r:id="rId2141" display="http://rotochamp.com/Baseball/Player.aspx?MLBAMID=446264&amp;PlayerType=Pitcher"/>
    <hyperlink ref="D1098" r:id="rId2142" display="http://rotochamp.com/Baseball/TeamPage.aspx?Team=LA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OBFBL Draft 2013 - MOCK #3</vt:lpstr>
      <vt:lpstr>OBFBL Draft 2013 - MOCK #2</vt:lpstr>
      <vt:lpstr>OBFBL Draft 2013 - MOCK #1</vt:lpstr>
      <vt:lpstr>OBFBL Draft 2013 by Position</vt:lpstr>
      <vt:lpstr>OBFBL-Draft Sheet Tool -TRY IT!</vt:lpstr>
      <vt:lpstr>2013 Projections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Sean Chard</dc:creator>
  <cp:lastModifiedBy>Sean Chard</cp:lastModifiedBy>
  <cp:lastPrinted>2007-12-04T04:36:14Z</cp:lastPrinted>
  <dcterms:created xsi:type="dcterms:W3CDTF">2006-03-11T20:25:53Z</dcterms:created>
  <dcterms:modified xsi:type="dcterms:W3CDTF">2013-03-22T16:37:55Z</dcterms:modified>
</cp:coreProperties>
</file>